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"/>
    </mc:Choice>
  </mc:AlternateContent>
  <bookViews>
    <workbookView xWindow="7530" yWindow="-135" windowWidth="8400" windowHeight="8760" tabRatio="736" activeTab="7"/>
  </bookViews>
  <sheets>
    <sheet name="Coloma" sheetId="9" r:id="rId1"/>
    <sheet name="Hancock" sheetId="8" r:id="rId2"/>
    <sheet name="Pine River" sheetId="7" r:id="rId3"/>
    <sheet name="Plainfield" sheetId="5" r:id="rId4"/>
    <sheet name="Poy Sippi" sheetId="4" r:id="rId5"/>
    <sheet name="Redgranite" sheetId="2" r:id="rId6"/>
    <sheet name="Wautoma" sheetId="3" r:id="rId7"/>
    <sheet name="Wild Rose" sheetId="6" r:id="rId8"/>
  </sheets>
  <calcPr calcId="171027"/>
</workbook>
</file>

<file path=xl/calcChain.xml><?xml version="1.0" encoding="utf-8"?>
<calcChain xmlns="http://schemas.openxmlformats.org/spreadsheetml/2006/main">
  <c r="B90" i="7" l="1"/>
  <c r="C28" i="7" l="1"/>
  <c r="C29" i="7"/>
  <c r="B100" i="4"/>
  <c r="B141" i="6"/>
  <c r="B162" i="3"/>
  <c r="B119" i="2"/>
  <c r="C109" i="2" s="1"/>
  <c r="B93" i="5"/>
  <c r="B96" i="8"/>
  <c r="C61" i="8" s="1"/>
  <c r="B113" i="9"/>
  <c r="M100" i="4"/>
  <c r="I113" i="4" s="1"/>
  <c r="K96" i="8"/>
  <c r="J107" i="8" s="1"/>
  <c r="C133" i="6" l="1"/>
  <c r="C136" i="6"/>
  <c r="C80" i="6"/>
  <c r="C97" i="6"/>
  <c r="C21" i="6"/>
  <c r="C49" i="6"/>
  <c r="C17" i="3"/>
  <c r="C115" i="3"/>
  <c r="C116" i="3"/>
  <c r="C118" i="3"/>
  <c r="C117" i="3"/>
  <c r="C68" i="2"/>
  <c r="C86" i="2"/>
  <c r="C13" i="4"/>
  <c r="C26" i="4"/>
  <c r="C56" i="5"/>
  <c r="C57" i="5"/>
  <c r="C36" i="5"/>
  <c r="C55" i="5"/>
  <c r="C79" i="7"/>
  <c r="C80" i="7"/>
  <c r="C12" i="7"/>
  <c r="C72" i="7"/>
  <c r="C15" i="9"/>
  <c r="C71" i="9"/>
  <c r="C69" i="5"/>
  <c r="C72" i="5"/>
  <c r="C109" i="9"/>
  <c r="C96" i="9"/>
  <c r="C23" i="2"/>
  <c r="C41" i="2"/>
  <c r="C13" i="2"/>
  <c r="C49" i="8"/>
  <c r="C43" i="8"/>
  <c r="C30" i="8"/>
  <c r="C26" i="8"/>
  <c r="C14" i="8"/>
  <c r="C44" i="8"/>
  <c r="C85" i="7"/>
  <c r="C38" i="7"/>
  <c r="C32" i="7"/>
  <c r="C94" i="6"/>
  <c r="C52" i="6"/>
  <c r="C37" i="6"/>
  <c r="C28" i="6"/>
  <c r="C110" i="6"/>
  <c r="C28" i="3"/>
  <c r="C144" i="3"/>
  <c r="C140" i="3"/>
  <c r="C141" i="3"/>
  <c r="C106" i="3"/>
  <c r="C107" i="3"/>
  <c r="C35" i="3"/>
  <c r="C143" i="3"/>
  <c r="C105" i="3"/>
  <c r="C52" i="9"/>
  <c r="C89" i="9"/>
  <c r="C53" i="9"/>
  <c r="C54" i="9"/>
  <c r="C23" i="9"/>
  <c r="C66" i="9"/>
  <c r="C124" i="6"/>
  <c r="C131" i="6"/>
  <c r="C115" i="6"/>
  <c r="C114" i="6"/>
  <c r="C87" i="6"/>
  <c r="C93" i="6"/>
  <c r="C70" i="6"/>
  <c r="C118" i="6"/>
  <c r="C89" i="6"/>
  <c r="C33" i="6"/>
  <c r="C101" i="6"/>
  <c r="C83" i="6"/>
  <c r="C98" i="6"/>
  <c r="C43" i="6"/>
  <c r="C58" i="6"/>
  <c r="C36" i="6"/>
  <c r="C79" i="6"/>
  <c r="C66" i="6"/>
  <c r="C47" i="6"/>
  <c r="C135" i="6"/>
  <c r="C122" i="6"/>
  <c r="C108" i="6"/>
  <c r="C119" i="6"/>
  <c r="C76" i="6"/>
  <c r="C12" i="6"/>
  <c r="C46" i="6"/>
  <c r="C63" i="6"/>
  <c r="C105" i="6"/>
  <c r="C19" i="6"/>
  <c r="C104" i="6"/>
  <c r="C111" i="6"/>
  <c r="C102" i="6"/>
  <c r="C51" i="6"/>
  <c r="C85" i="6"/>
  <c r="C86" i="6"/>
  <c r="C72" i="6"/>
  <c r="C54" i="6"/>
  <c r="C84" i="6"/>
  <c r="C81" i="6"/>
  <c r="C71" i="6"/>
  <c r="C22" i="6"/>
  <c r="C44" i="6"/>
  <c r="C138" i="6"/>
  <c r="C75" i="6"/>
  <c r="C18" i="6"/>
  <c r="C109" i="6"/>
  <c r="C45" i="6"/>
  <c r="C125" i="6"/>
  <c r="C95" i="6"/>
  <c r="C82" i="6"/>
  <c r="C96" i="6"/>
  <c r="C38" i="6"/>
  <c r="C31" i="6"/>
  <c r="C30" i="6"/>
  <c r="C57" i="6"/>
  <c r="C48" i="6"/>
  <c r="C15" i="6"/>
  <c r="C26" i="6"/>
  <c r="C64" i="6"/>
  <c r="C50" i="6"/>
  <c r="C29" i="6"/>
  <c r="C16" i="6"/>
  <c r="C99" i="6"/>
  <c r="B144" i="6"/>
  <c r="D21" i="6" s="1"/>
  <c r="E21" i="6" s="1"/>
  <c r="C128" i="6"/>
  <c r="C42" i="6"/>
  <c r="C78" i="6"/>
  <c r="C103" i="6"/>
  <c r="C27" i="6"/>
  <c r="C59" i="6"/>
  <c r="C23" i="6"/>
  <c r="C137" i="6"/>
  <c r="C121" i="6"/>
  <c r="C25" i="6"/>
  <c r="C56" i="6"/>
  <c r="C123" i="6"/>
  <c r="D123" i="6" s="1"/>
  <c r="E123" i="6" s="1"/>
  <c r="C20" i="6"/>
  <c r="C126" i="6"/>
  <c r="C41" i="6"/>
  <c r="C61" i="6"/>
  <c r="D61" i="6" s="1"/>
  <c r="E61" i="6" s="1"/>
  <c r="C74" i="6"/>
  <c r="C17" i="6"/>
  <c r="C91" i="6"/>
  <c r="C39" i="6"/>
  <c r="D39" i="6" s="1"/>
  <c r="E39" i="6" s="1"/>
  <c r="P39" i="6" s="1"/>
  <c r="C32" i="6"/>
  <c r="C68" i="6"/>
  <c r="C106" i="6"/>
  <c r="C69" i="6"/>
  <c r="D69" i="6" s="1"/>
  <c r="E69" i="6" s="1"/>
  <c r="C40" i="6"/>
  <c r="C62" i="6"/>
  <c r="C55" i="6"/>
  <c r="C139" i="6"/>
  <c r="D139" i="6" s="1"/>
  <c r="E139" i="6" s="1"/>
  <c r="P139" i="6" s="1"/>
  <c r="C141" i="6"/>
  <c r="C100" i="6"/>
  <c r="C112" i="6"/>
  <c r="C88" i="6"/>
  <c r="D88" i="6" s="1"/>
  <c r="E88" i="6" s="1"/>
  <c r="P88" i="6" s="1"/>
  <c r="C60" i="6"/>
  <c r="C127" i="6"/>
  <c r="C13" i="6"/>
  <c r="C120" i="6"/>
  <c r="D120" i="6" s="1"/>
  <c r="E120" i="6" s="1"/>
  <c r="L120" i="6" s="1"/>
  <c r="C116" i="6"/>
  <c r="C35" i="6"/>
  <c r="C130" i="6"/>
  <c r="C67" i="6"/>
  <c r="D67" i="6" s="1"/>
  <c r="E67" i="6" s="1"/>
  <c r="C90" i="6"/>
  <c r="C14" i="6"/>
  <c r="C129" i="6"/>
  <c r="C92" i="6"/>
  <c r="D92" i="6" s="1"/>
  <c r="E92" i="6" s="1"/>
  <c r="P92" i="6" s="1"/>
  <c r="C53" i="6"/>
  <c r="C65" i="6"/>
  <c r="C117" i="6"/>
  <c r="C77" i="6"/>
  <c r="D77" i="6" s="1"/>
  <c r="E77" i="6" s="1"/>
  <c r="C34" i="6"/>
  <c r="C132" i="6"/>
  <c r="C134" i="6"/>
  <c r="C142" i="3"/>
  <c r="C52" i="3"/>
  <c r="B165" i="3"/>
  <c r="D28" i="3" s="1"/>
  <c r="E28" i="3" s="1"/>
  <c r="C126" i="3"/>
  <c r="C29" i="3"/>
  <c r="C94" i="3"/>
  <c r="C59" i="3"/>
  <c r="C99" i="3"/>
  <c r="C22" i="3"/>
  <c r="C27" i="3"/>
  <c r="C127" i="3"/>
  <c r="C120" i="3"/>
  <c r="C81" i="3"/>
  <c r="C160" i="3"/>
  <c r="C18" i="3"/>
  <c r="C153" i="3"/>
  <c r="C139" i="3"/>
  <c r="C32" i="3"/>
  <c r="C110" i="3"/>
  <c r="C111" i="3"/>
  <c r="C20" i="3"/>
  <c r="C114" i="3"/>
  <c r="C75" i="3"/>
  <c r="C49" i="3"/>
  <c r="C80" i="3"/>
  <c r="C138" i="3"/>
  <c r="C55" i="3"/>
  <c r="C147" i="3"/>
  <c r="C23" i="3"/>
  <c r="C102" i="3"/>
  <c r="C65" i="3"/>
  <c r="C25" i="3"/>
  <c r="C62" i="3"/>
  <c r="C46" i="3"/>
  <c r="C66" i="3"/>
  <c r="C36" i="3"/>
  <c r="C146" i="3"/>
  <c r="C61" i="3"/>
  <c r="C86" i="3"/>
  <c r="C155" i="3"/>
  <c r="C16" i="3"/>
  <c r="C129" i="3"/>
  <c r="C74" i="3"/>
  <c r="C84" i="3"/>
  <c r="C44" i="3"/>
  <c r="C42" i="3"/>
  <c r="C26" i="3"/>
  <c r="C31" i="3"/>
  <c r="C57" i="3"/>
  <c r="C162" i="3"/>
  <c r="C54" i="3"/>
  <c r="C122" i="3"/>
  <c r="C136" i="3"/>
  <c r="C12" i="3"/>
  <c r="C73" i="3"/>
  <c r="C96" i="3"/>
  <c r="C124" i="3"/>
  <c r="C76" i="3"/>
  <c r="C64" i="3"/>
  <c r="C149" i="3"/>
  <c r="C132" i="3"/>
  <c r="C89" i="3"/>
  <c r="C21" i="3"/>
  <c r="C72" i="3"/>
  <c r="C33" i="3"/>
  <c r="C109" i="3"/>
  <c r="C68" i="3"/>
  <c r="C159" i="3"/>
  <c r="C108" i="3"/>
  <c r="C151" i="3"/>
  <c r="C56" i="3"/>
  <c r="C104" i="3"/>
  <c r="C63" i="3"/>
  <c r="C85" i="3"/>
  <c r="C92" i="3"/>
  <c r="C121" i="3"/>
  <c r="C152" i="3"/>
  <c r="C150" i="3"/>
  <c r="C83" i="3"/>
  <c r="C24" i="3"/>
  <c r="C60" i="3"/>
  <c r="C78" i="3"/>
  <c r="C125" i="3"/>
  <c r="C119" i="3"/>
  <c r="C77" i="3"/>
  <c r="C14" i="3"/>
  <c r="C15" i="3"/>
  <c r="C40" i="3"/>
  <c r="C38" i="3"/>
  <c r="C71" i="3"/>
  <c r="C43" i="3"/>
  <c r="C79" i="3"/>
  <c r="C123" i="3"/>
  <c r="C91" i="3"/>
  <c r="C39" i="3"/>
  <c r="C135" i="3"/>
  <c r="C41" i="3"/>
  <c r="C37" i="3"/>
  <c r="C58" i="3"/>
  <c r="C97" i="3"/>
  <c r="C90" i="3"/>
  <c r="C133" i="3"/>
  <c r="C82" i="3"/>
  <c r="C70" i="3"/>
  <c r="C19" i="3"/>
  <c r="C50" i="3"/>
  <c r="C154" i="3"/>
  <c r="C67" i="3"/>
  <c r="C48" i="3"/>
  <c r="C51" i="3"/>
  <c r="C113" i="3"/>
  <c r="C87" i="3"/>
  <c r="C128" i="3"/>
  <c r="C34" i="3"/>
  <c r="C145" i="3"/>
  <c r="C13" i="3"/>
  <c r="C134" i="3"/>
  <c r="C103" i="3"/>
  <c r="C158" i="3"/>
  <c r="C100" i="3"/>
  <c r="C148" i="3"/>
  <c r="C137" i="3"/>
  <c r="C130" i="3"/>
  <c r="C30" i="3"/>
  <c r="C95" i="3"/>
  <c r="C88" i="3"/>
  <c r="C157" i="3"/>
  <c r="C47" i="3"/>
  <c r="C156" i="3"/>
  <c r="C93" i="3"/>
  <c r="C98" i="3"/>
  <c r="C101" i="3"/>
  <c r="C69" i="3"/>
  <c r="C112" i="3"/>
  <c r="C45" i="3"/>
  <c r="C53" i="3"/>
  <c r="C58" i="2"/>
  <c r="C111" i="2"/>
  <c r="C65" i="2"/>
  <c r="C62" i="2"/>
  <c r="C84" i="2"/>
  <c r="C61" i="2"/>
  <c r="C90" i="2"/>
  <c r="C18" i="2"/>
  <c r="C32" i="2"/>
  <c r="C107" i="2"/>
  <c r="C97" i="2"/>
  <c r="C28" i="2"/>
  <c r="C20" i="2"/>
  <c r="C71" i="2"/>
  <c r="C24" i="2"/>
  <c r="C100" i="2"/>
  <c r="C34" i="2"/>
  <c r="C35" i="2"/>
  <c r="C31" i="2"/>
  <c r="C29" i="2"/>
  <c r="C47" i="2"/>
  <c r="C52" i="2"/>
  <c r="C103" i="2"/>
  <c r="C39" i="2"/>
  <c r="C40" i="2"/>
  <c r="C37" i="2"/>
  <c r="C113" i="2"/>
  <c r="C48" i="2"/>
  <c r="C88" i="2"/>
  <c r="C112" i="2"/>
  <c r="C17" i="2"/>
  <c r="C38" i="2"/>
  <c r="C104" i="2"/>
  <c r="C95" i="2"/>
  <c r="C106" i="2"/>
  <c r="C56" i="2"/>
  <c r="C92" i="2"/>
  <c r="C63" i="2"/>
  <c r="C83" i="2"/>
  <c r="C44" i="2"/>
  <c r="C81" i="2"/>
  <c r="C14" i="4"/>
  <c r="C55" i="4"/>
  <c r="C65" i="4"/>
  <c r="C40" i="4"/>
  <c r="C78" i="4"/>
  <c r="C51" i="4"/>
  <c r="C83" i="4"/>
  <c r="C72" i="4"/>
  <c r="C82" i="4"/>
  <c r="C28" i="4"/>
  <c r="C50" i="4"/>
  <c r="C76" i="4"/>
  <c r="C30" i="4"/>
  <c r="C91" i="4"/>
  <c r="C46" i="4"/>
  <c r="C62" i="4"/>
  <c r="C87" i="5"/>
  <c r="C65" i="5"/>
  <c r="C27" i="5"/>
  <c r="C29" i="5"/>
  <c r="C81" i="5"/>
  <c r="C22" i="5"/>
  <c r="C17" i="5"/>
  <c r="C73" i="5"/>
  <c r="C13" i="5"/>
  <c r="C37" i="5"/>
  <c r="C77" i="5"/>
  <c r="C35" i="5"/>
  <c r="C68" i="5"/>
  <c r="C60" i="5"/>
  <c r="C24" i="5"/>
  <c r="B93" i="7"/>
  <c r="D29" i="7" s="1"/>
  <c r="E29" i="7" s="1"/>
  <c r="C63" i="7"/>
  <c r="C48" i="7"/>
  <c r="C56" i="7"/>
  <c r="C76" i="7"/>
  <c r="C23" i="7"/>
  <c r="C16" i="7"/>
  <c r="C13" i="7"/>
  <c r="C40" i="7"/>
  <c r="C18" i="7"/>
  <c r="C61" i="7"/>
  <c r="C68" i="7"/>
  <c r="C62" i="7"/>
  <c r="C49" i="7"/>
  <c r="C22" i="7"/>
  <c r="C84" i="7"/>
  <c r="C37" i="7"/>
  <c r="C77" i="7"/>
  <c r="C71" i="7"/>
  <c r="C30" i="7"/>
  <c r="C15" i="7"/>
  <c r="C75" i="7"/>
  <c r="C27" i="7"/>
  <c r="C65" i="7"/>
  <c r="C87" i="7"/>
  <c r="C43" i="7"/>
  <c r="C46" i="7"/>
  <c r="C45" i="7"/>
  <c r="C47" i="7"/>
  <c r="C90" i="7"/>
  <c r="C31" i="7"/>
  <c r="C25" i="7"/>
  <c r="C34" i="7"/>
  <c r="C59" i="7"/>
  <c r="C66" i="7"/>
  <c r="C39" i="7"/>
  <c r="C73" i="7"/>
  <c r="C20" i="7"/>
  <c r="C60" i="7"/>
  <c r="C36" i="7"/>
  <c r="C64" i="7"/>
  <c r="C54" i="7"/>
  <c r="C86" i="7"/>
  <c r="C78" i="7"/>
  <c r="C44" i="7"/>
  <c r="C21" i="7"/>
  <c r="C17" i="7"/>
  <c r="C53" i="7"/>
  <c r="C35" i="7"/>
  <c r="C83" i="7"/>
  <c r="C82" i="7"/>
  <c r="C88" i="7"/>
  <c r="C41" i="7"/>
  <c r="C58" i="7"/>
  <c r="C74" i="7"/>
  <c r="C26" i="7"/>
  <c r="C33" i="7"/>
  <c r="C42" i="7"/>
  <c r="C67" i="7"/>
  <c r="C51" i="7"/>
  <c r="C24" i="7"/>
  <c r="C81" i="7"/>
  <c r="C50" i="7"/>
  <c r="C70" i="7"/>
  <c r="C52" i="7"/>
  <c r="C14" i="7"/>
  <c r="C69" i="7"/>
  <c r="C57" i="7"/>
  <c r="C19" i="7"/>
  <c r="C55" i="7"/>
  <c r="C53" i="8"/>
  <c r="C33" i="8"/>
  <c r="C84" i="8"/>
  <c r="C42" i="8"/>
  <c r="C70" i="8"/>
  <c r="C21" i="8"/>
  <c r="C40" i="8"/>
  <c r="C68" i="8"/>
  <c r="C31" i="8"/>
  <c r="C32" i="8"/>
  <c r="C91" i="8"/>
  <c r="C86" i="8"/>
  <c r="C59" i="8"/>
  <c r="C75" i="8"/>
  <c r="C25" i="8"/>
  <c r="C92" i="8"/>
  <c r="C52" i="8"/>
  <c r="C69" i="8"/>
  <c r="C107" i="9"/>
  <c r="C56" i="9"/>
  <c r="C58" i="9"/>
  <c r="C61" i="9"/>
  <c r="C64" i="9"/>
  <c r="C68" i="9"/>
  <c r="C76" i="9"/>
  <c r="C79" i="9"/>
  <c r="C69" i="9"/>
  <c r="C59" i="9"/>
  <c r="C67" i="9"/>
  <c r="C70" i="9"/>
  <c r="C74" i="9"/>
  <c r="C77" i="9"/>
  <c r="C62" i="9"/>
  <c r="C73" i="9"/>
  <c r="C55" i="9"/>
  <c r="C60" i="9"/>
  <c r="C63" i="9"/>
  <c r="C72" i="9"/>
  <c r="C75" i="9"/>
  <c r="C78" i="9"/>
  <c r="C57" i="9"/>
  <c r="C65" i="9"/>
  <c r="C80" i="9"/>
  <c r="C32" i="9"/>
  <c r="C98" i="9"/>
  <c r="C91" i="9"/>
  <c r="C13" i="9"/>
  <c r="C97" i="9"/>
  <c r="C90" i="9"/>
  <c r="C92" i="9"/>
  <c r="C87" i="9"/>
  <c r="C35" i="9"/>
  <c r="C24" i="9"/>
  <c r="C94" i="9"/>
  <c r="C49" i="9"/>
  <c r="C41" i="9"/>
  <c r="C46" i="9"/>
  <c r="C25" i="9"/>
  <c r="C100" i="9"/>
  <c r="C85" i="9"/>
  <c r="C93" i="9"/>
  <c r="C17" i="9"/>
  <c r="C29" i="9"/>
  <c r="C36" i="9"/>
  <c r="C99" i="9"/>
  <c r="C33" i="9"/>
  <c r="C86" i="9"/>
  <c r="C12" i="9"/>
  <c r="C45" i="9"/>
  <c r="C27" i="9"/>
  <c r="C28" i="9"/>
  <c r="C47" i="9"/>
  <c r="C95" i="9"/>
  <c r="C105" i="9"/>
  <c r="C113" i="9"/>
  <c r="C31" i="9"/>
  <c r="C30" i="9"/>
  <c r="C21" i="9"/>
  <c r="C14" i="9"/>
  <c r="C104" i="9"/>
  <c r="C107" i="6"/>
  <c r="C73" i="6"/>
  <c r="C24" i="6"/>
  <c r="C113" i="6"/>
  <c r="C14" i="2"/>
  <c r="C64" i="2"/>
  <c r="C22" i="2"/>
  <c r="C26" i="2"/>
  <c r="C93" i="2"/>
  <c r="C91" i="2"/>
  <c r="B122" i="2"/>
  <c r="D109" i="2" s="1"/>
  <c r="E109" i="2" s="1"/>
  <c r="C117" i="2"/>
  <c r="C36" i="2"/>
  <c r="C50" i="2"/>
  <c r="C67" i="2"/>
  <c r="C16" i="2"/>
  <c r="C119" i="2"/>
  <c r="C60" i="2"/>
  <c r="C102" i="2"/>
  <c r="C70" i="2"/>
  <c r="C46" i="2"/>
  <c r="C42" i="2"/>
  <c r="C98" i="2"/>
  <c r="C66" i="2"/>
  <c r="C55" i="2"/>
  <c r="C77" i="2"/>
  <c r="C73" i="2"/>
  <c r="C15" i="2"/>
  <c r="C110" i="2"/>
  <c r="C87" i="2"/>
  <c r="C53" i="2"/>
  <c r="D53" i="2" s="1"/>
  <c r="E53" i="2" s="1"/>
  <c r="C33" i="2"/>
  <c r="C99" i="2"/>
  <c r="C105" i="2"/>
  <c r="C76" i="2"/>
  <c r="D76" i="2" s="1"/>
  <c r="E76" i="2" s="1"/>
  <c r="H76" i="2" s="1"/>
  <c r="C72" i="2"/>
  <c r="C114" i="2"/>
  <c r="C78" i="2"/>
  <c r="C96" i="2"/>
  <c r="D96" i="2" s="1"/>
  <c r="E96" i="2" s="1"/>
  <c r="C45" i="2"/>
  <c r="C75" i="2"/>
  <c r="C71" i="4"/>
  <c r="C27" i="4"/>
  <c r="C47" i="4"/>
  <c r="C62" i="8"/>
  <c r="C20" i="8"/>
  <c r="C66" i="8"/>
  <c r="C23" i="8"/>
  <c r="C50" i="8"/>
  <c r="B99" i="8"/>
  <c r="D61" i="8" s="1"/>
  <c r="E61" i="8" s="1"/>
  <c r="C35" i="8"/>
  <c r="C74" i="8"/>
  <c r="C71" i="8"/>
  <c r="C90" i="8"/>
  <c r="C94" i="8"/>
  <c r="C96" i="8"/>
  <c r="C83" i="8"/>
  <c r="C15" i="8"/>
  <c r="D15" i="8" s="1"/>
  <c r="E15" i="8" s="1"/>
  <c r="C76" i="8"/>
  <c r="C34" i="8"/>
  <c r="C16" i="9"/>
  <c r="C103" i="9"/>
  <c r="C102" i="9"/>
  <c r="C50" i="9"/>
  <c r="C110" i="9"/>
  <c r="C82" i="9"/>
  <c r="C39" i="9"/>
  <c r="C37" i="9"/>
  <c r="C40" i="9"/>
  <c r="B116" i="9"/>
  <c r="D15" i="9" s="1"/>
  <c r="E15" i="9" s="1"/>
  <c r="C19" i="9"/>
  <c r="C84" i="9"/>
  <c r="C81" i="9"/>
  <c r="C38" i="9"/>
  <c r="C88" i="9"/>
  <c r="C48" i="9"/>
  <c r="C18" i="9"/>
  <c r="C34" i="9"/>
  <c r="C83" i="9"/>
  <c r="C51" i="9"/>
  <c r="C22" i="9"/>
  <c r="C101" i="9"/>
  <c r="C43" i="9"/>
  <c r="C106" i="9"/>
  <c r="C42" i="9"/>
  <c r="C26" i="9"/>
  <c r="C44" i="9"/>
  <c r="C20" i="9"/>
  <c r="C111" i="9"/>
  <c r="C108" i="9"/>
  <c r="C18" i="5"/>
  <c r="C50" i="5"/>
  <c r="C26" i="5"/>
  <c r="C61" i="5"/>
  <c r="C53" i="5"/>
  <c r="C90" i="5"/>
  <c r="C16" i="5"/>
  <c r="C75" i="5"/>
  <c r="C80" i="5"/>
  <c r="C33" i="5"/>
  <c r="C66" i="5"/>
  <c r="C43" i="5"/>
  <c r="C52" i="5"/>
  <c r="C64" i="5"/>
  <c r="C83" i="5"/>
  <c r="C79" i="5"/>
  <c r="C76" i="5"/>
  <c r="C38" i="5"/>
  <c r="C44" i="5"/>
  <c r="C89" i="5"/>
  <c r="C32" i="5"/>
  <c r="C70" i="5"/>
  <c r="C48" i="5"/>
  <c r="C54" i="5"/>
  <c r="C25" i="5"/>
  <c r="C58" i="5"/>
  <c r="C91" i="5"/>
  <c r="C30" i="5"/>
  <c r="C67" i="5"/>
  <c r="C85" i="5"/>
  <c r="C23" i="5"/>
  <c r="C20" i="5"/>
  <c r="C51" i="5"/>
  <c r="C84" i="5"/>
  <c r="C47" i="5"/>
  <c r="C46" i="5"/>
  <c r="C28" i="5"/>
  <c r="C12" i="5"/>
  <c r="C93" i="5"/>
  <c r="C59" i="5"/>
  <c r="C78" i="5"/>
  <c r="C31" i="5"/>
  <c r="C45" i="5"/>
  <c r="C62" i="5"/>
  <c r="C34" i="5"/>
  <c r="C39" i="5"/>
  <c r="C88" i="5"/>
  <c r="C49" i="5"/>
  <c r="C82" i="5"/>
  <c r="C74" i="5"/>
  <c r="B96" i="5"/>
  <c r="C71" i="5"/>
  <c r="C40" i="5"/>
  <c r="C15" i="5"/>
  <c r="C19" i="5"/>
  <c r="C14" i="5"/>
  <c r="C86" i="5"/>
  <c r="C21" i="5"/>
  <c r="C41" i="5"/>
  <c r="C63" i="5"/>
  <c r="C12" i="4"/>
  <c r="C59" i="4"/>
  <c r="C15" i="4"/>
  <c r="C75" i="4"/>
  <c r="B103" i="4"/>
  <c r="C42" i="4"/>
  <c r="C98" i="4"/>
  <c r="C70" i="4"/>
  <c r="C61" i="4"/>
  <c r="C74" i="4"/>
  <c r="C25" i="4"/>
  <c r="C44" i="4"/>
  <c r="C20" i="4"/>
  <c r="C90" i="4"/>
  <c r="C41" i="4"/>
  <c r="C79" i="4"/>
  <c r="C39" i="4"/>
  <c r="D39" i="4" s="1"/>
  <c r="E39" i="4" s="1"/>
  <c r="C97" i="4"/>
  <c r="C93" i="4"/>
  <c r="C49" i="4"/>
  <c r="C100" i="4"/>
  <c r="C34" i="4"/>
  <c r="C53" i="4"/>
  <c r="C94" i="4"/>
  <c r="C89" i="4"/>
  <c r="D89" i="4" s="1"/>
  <c r="E89" i="4" s="1"/>
  <c r="C17" i="4"/>
  <c r="C58" i="4"/>
  <c r="C64" i="4"/>
  <c r="C84" i="4"/>
  <c r="D84" i="4" s="1"/>
  <c r="E84" i="4" s="1"/>
  <c r="C18" i="4"/>
  <c r="C69" i="4"/>
  <c r="C56" i="4"/>
  <c r="C32" i="4"/>
  <c r="D32" i="4" s="1"/>
  <c r="E32" i="4" s="1"/>
  <c r="C16" i="4"/>
  <c r="C52" i="4"/>
  <c r="C19" i="4"/>
  <c r="C21" i="4"/>
  <c r="D21" i="4" s="1"/>
  <c r="E21" i="4" s="1"/>
  <c r="C86" i="4"/>
  <c r="C80" i="4"/>
  <c r="C31" i="4"/>
  <c r="C63" i="4"/>
  <c r="D63" i="4" s="1"/>
  <c r="E63" i="4" s="1"/>
  <c r="C60" i="4"/>
  <c r="C36" i="4"/>
  <c r="C45" i="4"/>
  <c r="C87" i="4"/>
  <c r="D87" i="4" s="1"/>
  <c r="E87" i="4" s="1"/>
  <c r="C92" i="4"/>
  <c r="C33" i="4"/>
  <c r="C67" i="4"/>
  <c r="C88" i="4"/>
  <c r="D88" i="4" s="1"/>
  <c r="E88" i="4" s="1"/>
  <c r="C22" i="4"/>
  <c r="C57" i="4"/>
  <c r="C54" i="4"/>
  <c r="C48" i="4"/>
  <c r="D48" i="4" s="1"/>
  <c r="E48" i="4" s="1"/>
  <c r="C81" i="4"/>
  <c r="C37" i="4"/>
  <c r="C96" i="4"/>
  <c r="C68" i="4"/>
  <c r="D68" i="4" s="1"/>
  <c r="E68" i="4" s="1"/>
  <c r="C77" i="4"/>
  <c r="C43" i="4"/>
  <c r="C66" i="4"/>
  <c r="C23" i="4"/>
  <c r="D23" i="4" s="1"/>
  <c r="E23" i="4" s="1"/>
  <c r="C24" i="4"/>
  <c r="C29" i="4"/>
  <c r="C35" i="4"/>
  <c r="C38" i="4"/>
  <c r="D38" i="4" s="1"/>
  <c r="E38" i="4" s="1"/>
  <c r="C73" i="4"/>
  <c r="C95" i="4"/>
  <c r="C85" i="4"/>
  <c r="C28" i="8"/>
  <c r="C38" i="8"/>
  <c r="C60" i="8"/>
  <c r="C18" i="8"/>
  <c r="C27" i="8"/>
  <c r="C85" i="8"/>
  <c r="C17" i="8"/>
  <c r="C73" i="8"/>
  <c r="C63" i="8"/>
  <c r="C58" i="8"/>
  <c r="C13" i="8"/>
  <c r="C57" i="8"/>
  <c r="C89" i="8"/>
  <c r="C36" i="8"/>
  <c r="C51" i="8"/>
  <c r="C37" i="8"/>
  <c r="C72" i="8"/>
  <c r="C93" i="8"/>
  <c r="C41" i="8"/>
  <c r="C65" i="8"/>
  <c r="C77" i="8"/>
  <c r="C56" i="8"/>
  <c r="C19" i="8"/>
  <c r="C88" i="8"/>
  <c r="C54" i="8"/>
  <c r="C87" i="8"/>
  <c r="C82" i="8"/>
  <c r="C22" i="8"/>
  <c r="C29" i="8"/>
  <c r="C55" i="8"/>
  <c r="C64" i="8"/>
  <c r="C67" i="8"/>
  <c r="C45" i="8"/>
  <c r="C46" i="8"/>
  <c r="C48" i="8"/>
  <c r="C47" i="8"/>
  <c r="C12" i="8"/>
  <c r="C79" i="8"/>
  <c r="C80" i="8"/>
  <c r="C78" i="8"/>
  <c r="C16" i="8"/>
  <c r="C24" i="8"/>
  <c r="C81" i="8"/>
  <c r="C39" i="8"/>
  <c r="C57" i="2"/>
  <c r="C19" i="2"/>
  <c r="C85" i="2"/>
  <c r="C80" i="2"/>
  <c r="C30" i="2"/>
  <c r="C101" i="2"/>
  <c r="C54" i="2"/>
  <c r="C49" i="2"/>
  <c r="C27" i="2"/>
  <c r="C21" i="2"/>
  <c r="C82" i="2"/>
  <c r="C43" i="2"/>
  <c r="C51" i="2"/>
  <c r="C94" i="2"/>
  <c r="C115" i="2"/>
  <c r="C74" i="2"/>
  <c r="C116" i="2"/>
  <c r="C108" i="2"/>
  <c r="C25" i="2"/>
  <c r="C69" i="2"/>
  <c r="C12" i="2"/>
  <c r="C59" i="2"/>
  <c r="C89" i="2"/>
  <c r="C79" i="2"/>
  <c r="C131" i="3"/>
  <c r="G29" i="7" l="1"/>
  <c r="P29" i="7"/>
  <c r="D28" i="7"/>
  <c r="E28" i="7" s="1"/>
  <c r="D90" i="8"/>
  <c r="E90" i="8" s="1"/>
  <c r="J90" i="8" s="1"/>
  <c r="D136" i="6"/>
  <c r="E136" i="6" s="1"/>
  <c r="D133" i="6"/>
  <c r="E133" i="6" s="1"/>
  <c r="D97" i="6"/>
  <c r="E97" i="6" s="1"/>
  <c r="D49" i="6"/>
  <c r="E49" i="6" s="1"/>
  <c r="I49" i="6" s="1"/>
  <c r="D80" i="6"/>
  <c r="E80" i="6" s="1"/>
  <c r="P21" i="6"/>
  <c r="I21" i="6"/>
  <c r="D118" i="3"/>
  <c r="E118" i="3" s="1"/>
  <c r="I118" i="3" s="1"/>
  <c r="D115" i="3"/>
  <c r="E115" i="3" s="1"/>
  <c r="I115" i="3" s="1"/>
  <c r="D116" i="3"/>
  <c r="E116" i="3" s="1"/>
  <c r="D117" i="3"/>
  <c r="E117" i="3" s="1"/>
  <c r="D17" i="3"/>
  <c r="E17" i="3" s="1"/>
  <c r="D98" i="3"/>
  <c r="E98" i="3" s="1"/>
  <c r="P98" i="3" s="1"/>
  <c r="D126" i="3"/>
  <c r="E126" i="3" s="1"/>
  <c r="P126" i="3" s="1"/>
  <c r="D73" i="2"/>
  <c r="E73" i="2" s="1"/>
  <c r="P73" i="2" s="1"/>
  <c r="D98" i="2"/>
  <c r="E98" i="2" s="1"/>
  <c r="J98" i="2" s="1"/>
  <c r="L109" i="2"/>
  <c r="P109" i="2"/>
  <c r="D68" i="2"/>
  <c r="E68" i="2" s="1"/>
  <c r="P68" i="2" s="1"/>
  <c r="D86" i="2"/>
  <c r="E86" i="2" s="1"/>
  <c r="P86" i="2" s="1"/>
  <c r="D61" i="4"/>
  <c r="E61" i="4" s="1"/>
  <c r="H61" i="4" s="1"/>
  <c r="D20" i="4"/>
  <c r="E20" i="4" s="1"/>
  <c r="P20" i="4" s="1"/>
  <c r="D26" i="4"/>
  <c r="E26" i="4" s="1"/>
  <c r="D69" i="5"/>
  <c r="E69" i="5" s="1"/>
  <c r="J69" i="5" s="1"/>
  <c r="D57" i="5"/>
  <c r="E57" i="5" s="1"/>
  <c r="F57" i="5" s="1"/>
  <c r="D56" i="5"/>
  <c r="E56" i="5" s="1"/>
  <c r="D55" i="5"/>
  <c r="E55" i="5" s="1"/>
  <c r="D36" i="5"/>
  <c r="E36" i="5" s="1"/>
  <c r="D80" i="7"/>
  <c r="E80" i="7" s="1"/>
  <c r="P80" i="7" s="1"/>
  <c r="D79" i="7"/>
  <c r="E79" i="7" s="1"/>
  <c r="D72" i="7"/>
  <c r="E72" i="7" s="1"/>
  <c r="D85" i="7"/>
  <c r="E85" i="7" s="1"/>
  <c r="P85" i="7" s="1"/>
  <c r="D12" i="7"/>
  <c r="E12" i="7" s="1"/>
  <c r="P61" i="8"/>
  <c r="H61" i="8"/>
  <c r="D71" i="9"/>
  <c r="E71" i="9" s="1"/>
  <c r="D38" i="9"/>
  <c r="E38" i="9" s="1"/>
  <c r="I38" i="9" s="1"/>
  <c r="P15" i="9"/>
  <c r="I15" i="9"/>
  <c r="D37" i="6"/>
  <c r="E37" i="6" s="1"/>
  <c r="I37" i="6" s="1"/>
  <c r="D110" i="6"/>
  <c r="E110" i="6" s="1"/>
  <c r="L110" i="6" s="1"/>
  <c r="D94" i="6"/>
  <c r="E94" i="6" s="1"/>
  <c r="I94" i="6" s="1"/>
  <c r="D160" i="3"/>
  <c r="E160" i="3" s="1"/>
  <c r="N160" i="3" s="1"/>
  <c r="D27" i="3"/>
  <c r="E27" i="3" s="1"/>
  <c r="P27" i="3" s="1"/>
  <c r="D143" i="3"/>
  <c r="E143" i="3" s="1"/>
  <c r="P143" i="3" s="1"/>
  <c r="D141" i="3"/>
  <c r="E141" i="3" s="1"/>
  <c r="P141" i="3" s="1"/>
  <c r="D23" i="2"/>
  <c r="E23" i="2" s="1"/>
  <c r="P23" i="2" s="1"/>
  <c r="D41" i="5"/>
  <c r="E41" i="5" s="1"/>
  <c r="P41" i="5" s="1"/>
  <c r="D19" i="5"/>
  <c r="E19" i="5" s="1"/>
  <c r="H19" i="5" s="1"/>
  <c r="D44" i="8"/>
  <c r="E44" i="8" s="1"/>
  <c r="P44" i="8" s="1"/>
  <c r="D43" i="8"/>
  <c r="E43" i="8" s="1"/>
  <c r="F43" i="8" s="1"/>
  <c r="D53" i="9"/>
  <c r="E53" i="9" s="1"/>
  <c r="P53" i="9" s="1"/>
  <c r="P110" i="6"/>
  <c r="D35" i="3"/>
  <c r="E35" i="3" s="1"/>
  <c r="P35" i="3" s="1"/>
  <c r="D140" i="3"/>
  <c r="E140" i="3" s="1"/>
  <c r="L140" i="3" s="1"/>
  <c r="D28" i="6"/>
  <c r="E28" i="6" s="1"/>
  <c r="D32" i="7"/>
  <c r="E32" i="7" s="1"/>
  <c r="D14" i="8"/>
  <c r="E14" i="8" s="1"/>
  <c r="D96" i="9"/>
  <c r="E96" i="9" s="1"/>
  <c r="D52" i="9"/>
  <c r="E52" i="9" s="1"/>
  <c r="D38" i="7"/>
  <c r="E38" i="7" s="1"/>
  <c r="D26" i="8"/>
  <c r="E26" i="8" s="1"/>
  <c r="D13" i="2"/>
  <c r="E13" i="2" s="1"/>
  <c r="D109" i="9"/>
  <c r="E109" i="9" s="1"/>
  <c r="D54" i="9"/>
  <c r="E54" i="9" s="1"/>
  <c r="D52" i="6"/>
  <c r="E52" i="6" s="1"/>
  <c r="D30" i="8"/>
  <c r="E30" i="8" s="1"/>
  <c r="D41" i="2"/>
  <c r="E41" i="2" s="1"/>
  <c r="D72" i="5"/>
  <c r="E72" i="5" s="1"/>
  <c r="D107" i="3"/>
  <c r="E107" i="3" s="1"/>
  <c r="D144" i="3"/>
  <c r="E144" i="3" s="1"/>
  <c r="D105" i="3"/>
  <c r="E105" i="3" s="1"/>
  <c r="D106" i="3"/>
  <c r="E106" i="3" s="1"/>
  <c r="D23" i="9"/>
  <c r="E23" i="9" s="1"/>
  <c r="P23" i="9" s="1"/>
  <c r="D89" i="9"/>
  <c r="E89" i="9" s="1"/>
  <c r="D66" i="9"/>
  <c r="E66" i="9" s="1"/>
  <c r="D102" i="2"/>
  <c r="E102" i="2" s="1"/>
  <c r="P102" i="2" s="1"/>
  <c r="D137" i="6"/>
  <c r="E137" i="6" s="1"/>
  <c r="P137" i="6" s="1"/>
  <c r="D103" i="6"/>
  <c r="E103" i="6" s="1"/>
  <c r="P103" i="6" s="1"/>
  <c r="D131" i="6"/>
  <c r="E131" i="6" s="1"/>
  <c r="D115" i="6"/>
  <c r="E115" i="6" s="1"/>
  <c r="P115" i="6" s="1"/>
  <c r="D124" i="6"/>
  <c r="E124" i="6" s="1"/>
  <c r="D114" i="6"/>
  <c r="E114" i="6" s="1"/>
  <c r="D118" i="6"/>
  <c r="E118" i="6" s="1"/>
  <c r="L118" i="6" s="1"/>
  <c r="D18" i="6"/>
  <c r="E18" i="6" s="1"/>
  <c r="I18" i="6" s="1"/>
  <c r="D54" i="6"/>
  <c r="E54" i="6" s="1"/>
  <c r="G54" i="6" s="1"/>
  <c r="D29" i="6"/>
  <c r="E29" i="6" s="1"/>
  <c r="H29" i="6" s="1"/>
  <c r="D34" i="6"/>
  <c r="E34" i="6" s="1"/>
  <c r="H34" i="6" s="1"/>
  <c r="D53" i="6"/>
  <c r="E53" i="6" s="1"/>
  <c r="P53" i="6" s="1"/>
  <c r="D90" i="6"/>
  <c r="E90" i="6" s="1"/>
  <c r="P90" i="6" s="1"/>
  <c r="D116" i="6"/>
  <c r="E116" i="6" s="1"/>
  <c r="P116" i="6" s="1"/>
  <c r="D60" i="6"/>
  <c r="E60" i="6" s="1"/>
  <c r="O60" i="6" s="1"/>
  <c r="O141" i="6" s="1"/>
  <c r="D40" i="6"/>
  <c r="E40" i="6" s="1"/>
  <c r="H40" i="6" s="1"/>
  <c r="D32" i="6"/>
  <c r="E32" i="6" s="1"/>
  <c r="H32" i="6" s="1"/>
  <c r="D74" i="6"/>
  <c r="E74" i="6" s="1"/>
  <c r="P74" i="6" s="1"/>
  <c r="D20" i="6"/>
  <c r="E20" i="6" s="1"/>
  <c r="I20" i="6" s="1"/>
  <c r="D121" i="6"/>
  <c r="E121" i="6" s="1"/>
  <c r="P121" i="6" s="1"/>
  <c r="D27" i="6"/>
  <c r="E27" i="6" s="1"/>
  <c r="I27" i="6" s="1"/>
  <c r="D128" i="6"/>
  <c r="E128" i="6" s="1"/>
  <c r="P128" i="6" s="1"/>
  <c r="D16" i="6"/>
  <c r="E16" i="6" s="1"/>
  <c r="P16" i="6" s="1"/>
  <c r="D44" i="6"/>
  <c r="E44" i="6" s="1"/>
  <c r="H44" i="6" s="1"/>
  <c r="D33" i="6"/>
  <c r="E33" i="6" s="1"/>
  <c r="I33" i="6" s="1"/>
  <c r="I39" i="6"/>
  <c r="D130" i="6"/>
  <c r="E130" i="6" s="1"/>
  <c r="L130" i="6" s="1"/>
  <c r="D24" i="6"/>
  <c r="E24" i="6" s="1"/>
  <c r="P24" i="6" s="1"/>
  <c r="H88" i="6"/>
  <c r="D65" i="6"/>
  <c r="E65" i="6" s="1"/>
  <c r="F65" i="6" s="1"/>
  <c r="D45" i="6"/>
  <c r="E45" i="6" s="1"/>
  <c r="I45" i="6" s="1"/>
  <c r="D47" i="6"/>
  <c r="E47" i="6" s="1"/>
  <c r="P47" i="6" s="1"/>
  <c r="D70" i="6"/>
  <c r="E70" i="6" s="1"/>
  <c r="F70" i="6" s="1"/>
  <c r="D78" i="6"/>
  <c r="E78" i="6" s="1"/>
  <c r="P78" i="6" s="1"/>
  <c r="D112" i="6"/>
  <c r="E112" i="6" s="1"/>
  <c r="P112" i="6" s="1"/>
  <c r="D135" i="6"/>
  <c r="E135" i="6" s="1"/>
  <c r="P135" i="6" s="1"/>
  <c r="D64" i="6"/>
  <c r="E64" i="6" s="1"/>
  <c r="P64" i="6" s="1"/>
  <c r="D96" i="6"/>
  <c r="E96" i="6" s="1"/>
  <c r="I96" i="6" s="1"/>
  <c r="D81" i="6"/>
  <c r="E81" i="6" s="1"/>
  <c r="H81" i="6" s="1"/>
  <c r="D86" i="6"/>
  <c r="E86" i="6" s="1"/>
  <c r="H86" i="6" s="1"/>
  <c r="D111" i="6"/>
  <c r="E111" i="6" s="1"/>
  <c r="P111" i="6" s="1"/>
  <c r="D129" i="6"/>
  <c r="E129" i="6" s="1"/>
  <c r="J129" i="6" s="1"/>
  <c r="D73" i="6"/>
  <c r="E73" i="6" s="1"/>
  <c r="F73" i="6" s="1"/>
  <c r="D87" i="6"/>
  <c r="E87" i="6" s="1"/>
  <c r="H87" i="6" s="1"/>
  <c r="D101" i="6"/>
  <c r="E101" i="6" s="1"/>
  <c r="P101" i="6" s="1"/>
  <c r="D106" i="6"/>
  <c r="E106" i="6" s="1"/>
  <c r="L106" i="6" s="1"/>
  <c r="D83" i="6"/>
  <c r="E83" i="6" s="1"/>
  <c r="P83" i="6" s="1"/>
  <c r="D31" i="6"/>
  <c r="E31" i="6" s="1"/>
  <c r="P120" i="6"/>
  <c r="D132" i="6"/>
  <c r="E132" i="6" s="1"/>
  <c r="P132" i="6" s="1"/>
  <c r="D14" i="6"/>
  <c r="E14" i="6" s="1"/>
  <c r="P14" i="6" s="1"/>
  <c r="D68" i="6"/>
  <c r="E68" i="6" s="1"/>
  <c r="P68" i="6" s="1"/>
  <c r="D126" i="6"/>
  <c r="E126" i="6" s="1"/>
  <c r="J126" i="6" s="1"/>
  <c r="D25" i="6"/>
  <c r="E25" i="6" s="1"/>
  <c r="I25" i="6" s="1"/>
  <c r="D59" i="6"/>
  <c r="E59" i="6" s="1"/>
  <c r="P59" i="6" s="1"/>
  <c r="D95" i="6"/>
  <c r="E95" i="6" s="1"/>
  <c r="D26" i="6"/>
  <c r="E26" i="6" s="1"/>
  <c r="I26" i="6" s="1"/>
  <c r="D66" i="6"/>
  <c r="E66" i="6" s="1"/>
  <c r="D93" i="6"/>
  <c r="E93" i="6" s="1"/>
  <c r="I93" i="6" s="1"/>
  <c r="D12" i="6"/>
  <c r="E12" i="6" s="1"/>
  <c r="H12" i="6" s="1"/>
  <c r="M123" i="6"/>
  <c r="M141" i="6" s="1"/>
  <c r="I154" i="6" s="1"/>
  <c r="P123" i="6"/>
  <c r="D13" i="6"/>
  <c r="E13" i="6" s="1"/>
  <c r="P13" i="6" s="1"/>
  <c r="D113" i="6"/>
  <c r="E113" i="6" s="1"/>
  <c r="D134" i="6"/>
  <c r="E134" i="6" s="1"/>
  <c r="D98" i="6"/>
  <c r="E98" i="6" s="1"/>
  <c r="D22" i="6"/>
  <c r="E22" i="6" s="1"/>
  <c r="D84" i="6"/>
  <c r="E84" i="6" s="1"/>
  <c r="P84" i="6" s="1"/>
  <c r="D72" i="6"/>
  <c r="E72" i="6" s="1"/>
  <c r="D85" i="6"/>
  <c r="E85" i="6" s="1"/>
  <c r="P85" i="6" s="1"/>
  <c r="D127" i="6"/>
  <c r="E127" i="6" s="1"/>
  <c r="D46" i="6"/>
  <c r="E46" i="6" s="1"/>
  <c r="D35" i="6"/>
  <c r="E35" i="6" s="1"/>
  <c r="D89" i="6"/>
  <c r="E89" i="6" s="1"/>
  <c r="D100" i="6"/>
  <c r="E100" i="6" s="1"/>
  <c r="D62" i="6"/>
  <c r="E62" i="6" s="1"/>
  <c r="D17" i="6"/>
  <c r="E17" i="6" s="1"/>
  <c r="D102" i="6"/>
  <c r="E102" i="6" s="1"/>
  <c r="D30" i="6"/>
  <c r="E30" i="6" s="1"/>
  <c r="D108" i="6"/>
  <c r="E108" i="6" s="1"/>
  <c r="P77" i="6"/>
  <c r="F77" i="6"/>
  <c r="D42" i="6"/>
  <c r="E42" i="6" s="1"/>
  <c r="D19" i="6"/>
  <c r="E19" i="6" s="1"/>
  <c r="D122" i="6"/>
  <c r="E122" i="6" s="1"/>
  <c r="D15" i="6"/>
  <c r="E15" i="6" s="1"/>
  <c r="D71" i="6"/>
  <c r="E71" i="6" s="1"/>
  <c r="D63" i="6"/>
  <c r="E63" i="6" s="1"/>
  <c r="D105" i="6"/>
  <c r="E105" i="6" s="1"/>
  <c r="D48" i="6"/>
  <c r="E48" i="6" s="1"/>
  <c r="D38" i="6"/>
  <c r="E38" i="6" s="1"/>
  <c r="D125" i="6"/>
  <c r="E125" i="6" s="1"/>
  <c r="D50" i="6"/>
  <c r="E50" i="6" s="1"/>
  <c r="P50" i="6" s="1"/>
  <c r="D107" i="6"/>
  <c r="E107" i="6" s="1"/>
  <c r="L107" i="6" s="1"/>
  <c r="D109" i="6"/>
  <c r="E109" i="6" s="1"/>
  <c r="L109" i="6" s="1"/>
  <c r="D75" i="6"/>
  <c r="E75" i="6" s="1"/>
  <c r="D58" i="6"/>
  <c r="E58" i="6" s="1"/>
  <c r="G58" i="6" s="1"/>
  <c r="D79" i="6"/>
  <c r="E79" i="6" s="1"/>
  <c r="P79" i="6" s="1"/>
  <c r="D43" i="6"/>
  <c r="E43" i="6" s="1"/>
  <c r="D36" i="6"/>
  <c r="E36" i="6" s="1"/>
  <c r="D55" i="6"/>
  <c r="E55" i="6" s="1"/>
  <c r="G55" i="6" s="1"/>
  <c r="D117" i="6"/>
  <c r="E117" i="6" s="1"/>
  <c r="D104" i="6"/>
  <c r="E104" i="6" s="1"/>
  <c r="D82" i="6"/>
  <c r="E82" i="6" s="1"/>
  <c r="D91" i="6"/>
  <c r="E91" i="6" s="1"/>
  <c r="D41" i="6"/>
  <c r="E41" i="6" s="1"/>
  <c r="D56" i="6"/>
  <c r="E56" i="6" s="1"/>
  <c r="D23" i="6"/>
  <c r="E23" i="6" s="1"/>
  <c r="D99" i="6"/>
  <c r="E99" i="6" s="1"/>
  <c r="D51" i="6"/>
  <c r="E51" i="6" s="1"/>
  <c r="D57" i="6"/>
  <c r="E57" i="6" s="1"/>
  <c r="D119" i="6"/>
  <c r="E119" i="6" s="1"/>
  <c r="D76" i="6"/>
  <c r="E76" i="6" s="1"/>
  <c r="D138" i="6"/>
  <c r="E138" i="6" s="1"/>
  <c r="D131" i="3"/>
  <c r="E131" i="3" s="1"/>
  <c r="L131" i="3" s="1"/>
  <c r="D94" i="3"/>
  <c r="E94" i="3" s="1"/>
  <c r="F94" i="3" s="1"/>
  <c r="D52" i="3"/>
  <c r="E52" i="3" s="1"/>
  <c r="P52" i="3" s="1"/>
  <c r="D69" i="3"/>
  <c r="E69" i="3" s="1"/>
  <c r="P69" i="3" s="1"/>
  <c r="D93" i="3"/>
  <c r="E93" i="3" s="1"/>
  <c r="F93" i="3" s="1"/>
  <c r="D88" i="3"/>
  <c r="E88" i="3" s="1"/>
  <c r="G88" i="3" s="1"/>
  <c r="D137" i="3"/>
  <c r="E137" i="3" s="1"/>
  <c r="P137" i="3" s="1"/>
  <c r="D103" i="3"/>
  <c r="E103" i="3" s="1"/>
  <c r="I103" i="3" s="1"/>
  <c r="D34" i="3"/>
  <c r="E34" i="3" s="1"/>
  <c r="P34" i="3" s="1"/>
  <c r="D51" i="3"/>
  <c r="E51" i="3" s="1"/>
  <c r="H51" i="3" s="1"/>
  <c r="D50" i="3"/>
  <c r="E50" i="3" s="1"/>
  <c r="P50" i="3" s="1"/>
  <c r="D133" i="3"/>
  <c r="E133" i="3" s="1"/>
  <c r="L133" i="3" s="1"/>
  <c r="D37" i="3"/>
  <c r="E37" i="3" s="1"/>
  <c r="P37" i="3" s="1"/>
  <c r="D91" i="3"/>
  <c r="E91" i="3" s="1"/>
  <c r="G91" i="3" s="1"/>
  <c r="D71" i="3"/>
  <c r="E71" i="3" s="1"/>
  <c r="G71" i="3" s="1"/>
  <c r="D14" i="3"/>
  <c r="E14" i="3" s="1"/>
  <c r="H14" i="3" s="1"/>
  <c r="D78" i="3"/>
  <c r="E78" i="3" s="1"/>
  <c r="P78" i="3" s="1"/>
  <c r="D83" i="3"/>
  <c r="E83" i="3" s="1"/>
  <c r="P83" i="3" s="1"/>
  <c r="D104" i="3"/>
  <c r="E104" i="3" s="1"/>
  <c r="I104" i="3" s="1"/>
  <c r="D33" i="3"/>
  <c r="E33" i="3" s="1"/>
  <c r="P33" i="3" s="1"/>
  <c r="D132" i="3"/>
  <c r="E132" i="3" s="1"/>
  <c r="L132" i="3" s="1"/>
  <c r="D124" i="3"/>
  <c r="E124" i="3" s="1"/>
  <c r="J124" i="3" s="1"/>
  <c r="D136" i="3"/>
  <c r="E136" i="3" s="1"/>
  <c r="L136" i="3" s="1"/>
  <c r="D57" i="3"/>
  <c r="E57" i="3" s="1"/>
  <c r="P57" i="3" s="1"/>
  <c r="D44" i="3"/>
  <c r="E44" i="3" s="1"/>
  <c r="I44" i="3" s="1"/>
  <c r="D16" i="3"/>
  <c r="E16" i="3" s="1"/>
  <c r="P16" i="3" s="1"/>
  <c r="D146" i="3"/>
  <c r="E146" i="3" s="1"/>
  <c r="P146" i="3" s="1"/>
  <c r="D62" i="3"/>
  <c r="E62" i="3" s="1"/>
  <c r="P62" i="3" s="1"/>
  <c r="D23" i="3"/>
  <c r="E23" i="3" s="1"/>
  <c r="P23" i="3" s="1"/>
  <c r="D80" i="3"/>
  <c r="E80" i="3" s="1"/>
  <c r="F80" i="3" s="1"/>
  <c r="D20" i="3"/>
  <c r="E20" i="3" s="1"/>
  <c r="L20" i="3" s="1"/>
  <c r="D139" i="3"/>
  <c r="E139" i="3" s="1"/>
  <c r="L139" i="3" s="1"/>
  <c r="D81" i="3"/>
  <c r="E81" i="3" s="1"/>
  <c r="P81" i="3" s="1"/>
  <c r="D22" i="3"/>
  <c r="E22" i="3" s="1"/>
  <c r="P22" i="3" s="1"/>
  <c r="D29" i="3"/>
  <c r="E29" i="3" s="1"/>
  <c r="P29" i="3" s="1"/>
  <c r="D53" i="3"/>
  <c r="E53" i="3" s="1"/>
  <c r="H53" i="3" s="1"/>
  <c r="D156" i="3"/>
  <c r="E156" i="3" s="1"/>
  <c r="P156" i="3" s="1"/>
  <c r="D95" i="3"/>
  <c r="E95" i="3" s="1"/>
  <c r="H95" i="3" s="1"/>
  <c r="D148" i="3"/>
  <c r="E148" i="3" s="1"/>
  <c r="P148" i="3" s="1"/>
  <c r="D134" i="3"/>
  <c r="E134" i="3" s="1"/>
  <c r="P134" i="3" s="1"/>
  <c r="D128" i="3"/>
  <c r="E128" i="3" s="1"/>
  <c r="P128" i="3" s="1"/>
  <c r="D48" i="3"/>
  <c r="E48" i="3" s="1"/>
  <c r="I48" i="3" s="1"/>
  <c r="D19" i="3"/>
  <c r="E19" i="3" s="1"/>
  <c r="H19" i="3" s="1"/>
  <c r="D90" i="3"/>
  <c r="E90" i="3" s="1"/>
  <c r="F90" i="3" s="1"/>
  <c r="D41" i="3"/>
  <c r="E41" i="3" s="1"/>
  <c r="P41" i="3" s="1"/>
  <c r="D123" i="3"/>
  <c r="E123" i="3" s="1"/>
  <c r="J123" i="3" s="1"/>
  <c r="D38" i="3"/>
  <c r="E38" i="3" s="1"/>
  <c r="H38" i="3" s="1"/>
  <c r="D77" i="3"/>
  <c r="E77" i="3" s="1"/>
  <c r="P77" i="3" s="1"/>
  <c r="D150" i="3"/>
  <c r="E150" i="3" s="1"/>
  <c r="P150" i="3" s="1"/>
  <c r="D92" i="3"/>
  <c r="E92" i="3" s="1"/>
  <c r="P92" i="3" s="1"/>
  <c r="D56" i="3"/>
  <c r="E56" i="3" s="1"/>
  <c r="I56" i="3" s="1"/>
  <c r="D159" i="3"/>
  <c r="E159" i="3" s="1"/>
  <c r="P159" i="3" s="1"/>
  <c r="D72" i="3"/>
  <c r="E72" i="3" s="1"/>
  <c r="F72" i="3" s="1"/>
  <c r="D149" i="3"/>
  <c r="E149" i="3" s="1"/>
  <c r="J149" i="3" s="1"/>
  <c r="D96" i="3"/>
  <c r="E96" i="3" s="1"/>
  <c r="H96" i="3" s="1"/>
  <c r="D122" i="3"/>
  <c r="E122" i="3" s="1"/>
  <c r="P122" i="3" s="1"/>
  <c r="D31" i="3"/>
  <c r="E31" i="3" s="1"/>
  <c r="I31" i="3" s="1"/>
  <c r="D84" i="3"/>
  <c r="E84" i="3" s="1"/>
  <c r="P84" i="3" s="1"/>
  <c r="D155" i="3"/>
  <c r="E155" i="3" s="1"/>
  <c r="L155" i="3" s="1"/>
  <c r="D36" i="3"/>
  <c r="E36" i="3" s="1"/>
  <c r="P36" i="3" s="1"/>
  <c r="D25" i="3"/>
  <c r="E25" i="3" s="1"/>
  <c r="P25" i="3" s="1"/>
  <c r="D147" i="3"/>
  <c r="E147" i="3" s="1"/>
  <c r="P147" i="3" s="1"/>
  <c r="D49" i="3"/>
  <c r="E49" i="3" s="1"/>
  <c r="P49" i="3" s="1"/>
  <c r="D111" i="3"/>
  <c r="E111" i="3" s="1"/>
  <c r="P111" i="3" s="1"/>
  <c r="D153" i="3"/>
  <c r="E153" i="3" s="1"/>
  <c r="P153" i="3" s="1"/>
  <c r="D45" i="3"/>
  <c r="E45" i="3" s="1"/>
  <c r="P45" i="3" s="1"/>
  <c r="D101" i="3"/>
  <c r="E101" i="3" s="1"/>
  <c r="P101" i="3" s="1"/>
  <c r="D47" i="3"/>
  <c r="E47" i="3" s="1"/>
  <c r="P47" i="3" s="1"/>
  <c r="D30" i="3"/>
  <c r="E30" i="3" s="1"/>
  <c r="P30" i="3" s="1"/>
  <c r="D100" i="3"/>
  <c r="E100" i="3" s="1"/>
  <c r="H100" i="3" s="1"/>
  <c r="D13" i="3"/>
  <c r="E13" i="3" s="1"/>
  <c r="I13" i="3" s="1"/>
  <c r="D87" i="3"/>
  <c r="E87" i="3" s="1"/>
  <c r="P87" i="3" s="1"/>
  <c r="D67" i="3"/>
  <c r="E67" i="3" s="1"/>
  <c r="I67" i="3" s="1"/>
  <c r="D70" i="3"/>
  <c r="E70" i="3" s="1"/>
  <c r="G70" i="3" s="1"/>
  <c r="D97" i="3"/>
  <c r="E97" i="3" s="1"/>
  <c r="P97" i="3" s="1"/>
  <c r="D135" i="3"/>
  <c r="E135" i="3" s="1"/>
  <c r="L135" i="3" s="1"/>
  <c r="D79" i="3"/>
  <c r="E79" i="3" s="1"/>
  <c r="F79" i="3" s="1"/>
  <c r="D40" i="3"/>
  <c r="E40" i="3" s="1"/>
  <c r="H40" i="3" s="1"/>
  <c r="D119" i="3"/>
  <c r="E119" i="3" s="1"/>
  <c r="J119" i="3" s="1"/>
  <c r="D60" i="3"/>
  <c r="E60" i="3" s="1"/>
  <c r="I60" i="3" s="1"/>
  <c r="D152" i="3"/>
  <c r="E152" i="3" s="1"/>
  <c r="P152" i="3" s="1"/>
  <c r="D85" i="3"/>
  <c r="E85" i="3" s="1"/>
  <c r="F85" i="3" s="1"/>
  <c r="D151" i="3"/>
  <c r="E151" i="3" s="1"/>
  <c r="P151" i="3" s="1"/>
  <c r="D68" i="3"/>
  <c r="E68" i="3" s="1"/>
  <c r="P68" i="3" s="1"/>
  <c r="D21" i="3"/>
  <c r="E21" i="3" s="1"/>
  <c r="I21" i="3" s="1"/>
  <c r="D64" i="3"/>
  <c r="E64" i="3" s="1"/>
  <c r="I64" i="3" s="1"/>
  <c r="D73" i="3"/>
  <c r="E73" i="3" s="1"/>
  <c r="G73" i="3" s="1"/>
  <c r="D54" i="3"/>
  <c r="E54" i="3" s="1"/>
  <c r="H54" i="3" s="1"/>
  <c r="D26" i="3"/>
  <c r="E26" i="3" s="1"/>
  <c r="P26" i="3" s="1"/>
  <c r="D74" i="3"/>
  <c r="E74" i="3" s="1"/>
  <c r="G74" i="3" s="1"/>
  <c r="D86" i="3"/>
  <c r="E86" i="3" s="1"/>
  <c r="P86" i="3" s="1"/>
  <c r="D66" i="3"/>
  <c r="E66" i="3" s="1"/>
  <c r="P66" i="3" s="1"/>
  <c r="D65" i="3"/>
  <c r="E65" i="3" s="1"/>
  <c r="H65" i="3" s="1"/>
  <c r="D55" i="3"/>
  <c r="E55" i="3" s="1"/>
  <c r="P55" i="3" s="1"/>
  <c r="D75" i="3"/>
  <c r="E75" i="3" s="1"/>
  <c r="O75" i="3" s="1"/>
  <c r="D110" i="3"/>
  <c r="E110" i="3" s="1"/>
  <c r="P110" i="3" s="1"/>
  <c r="D99" i="3"/>
  <c r="E99" i="3" s="1"/>
  <c r="P99" i="3" s="1"/>
  <c r="D120" i="3"/>
  <c r="E120" i="3" s="1"/>
  <c r="J120" i="3" s="1"/>
  <c r="D112" i="3"/>
  <c r="E112" i="3" s="1"/>
  <c r="P112" i="3" s="1"/>
  <c r="D157" i="3"/>
  <c r="E157" i="3" s="1"/>
  <c r="N157" i="3" s="1"/>
  <c r="D130" i="3"/>
  <c r="E130" i="3" s="1"/>
  <c r="D158" i="3"/>
  <c r="E158" i="3" s="1"/>
  <c r="N158" i="3" s="1"/>
  <c r="D145" i="3"/>
  <c r="E145" i="3" s="1"/>
  <c r="M145" i="3" s="1"/>
  <c r="M162" i="3" s="1"/>
  <c r="I175" i="3" s="1"/>
  <c r="D113" i="3"/>
  <c r="E113" i="3" s="1"/>
  <c r="P113" i="3" s="1"/>
  <c r="D154" i="3"/>
  <c r="E154" i="3" s="1"/>
  <c r="K154" i="3" s="1"/>
  <c r="D82" i="3"/>
  <c r="E82" i="3" s="1"/>
  <c r="P82" i="3" s="1"/>
  <c r="D58" i="3"/>
  <c r="E58" i="3" s="1"/>
  <c r="I58" i="3" s="1"/>
  <c r="D39" i="3"/>
  <c r="E39" i="3" s="1"/>
  <c r="P39" i="3" s="1"/>
  <c r="D43" i="3"/>
  <c r="E43" i="3" s="1"/>
  <c r="P43" i="3" s="1"/>
  <c r="D15" i="3"/>
  <c r="E15" i="3" s="1"/>
  <c r="I15" i="3" s="1"/>
  <c r="D125" i="3"/>
  <c r="E125" i="3" s="1"/>
  <c r="L125" i="3" s="1"/>
  <c r="D24" i="3"/>
  <c r="E24" i="3" s="1"/>
  <c r="I24" i="3" s="1"/>
  <c r="D121" i="3"/>
  <c r="E121" i="3" s="1"/>
  <c r="P121" i="3" s="1"/>
  <c r="D63" i="3"/>
  <c r="E63" i="3" s="1"/>
  <c r="I63" i="3" s="1"/>
  <c r="D108" i="3"/>
  <c r="E108" i="3" s="1"/>
  <c r="P108" i="3" s="1"/>
  <c r="D109" i="3"/>
  <c r="E109" i="3" s="1"/>
  <c r="I109" i="3" s="1"/>
  <c r="D89" i="3"/>
  <c r="E89" i="3" s="1"/>
  <c r="P89" i="3" s="1"/>
  <c r="D76" i="3"/>
  <c r="E76" i="3" s="1"/>
  <c r="P76" i="3" s="1"/>
  <c r="D12" i="3"/>
  <c r="E12" i="3" s="1"/>
  <c r="P12" i="3" s="1"/>
  <c r="D42" i="3"/>
  <c r="E42" i="3" s="1"/>
  <c r="P42" i="3" s="1"/>
  <c r="D129" i="3"/>
  <c r="E129" i="3" s="1"/>
  <c r="P129" i="3" s="1"/>
  <c r="D61" i="3"/>
  <c r="E61" i="3" s="1"/>
  <c r="P61" i="3" s="1"/>
  <c r="D46" i="3"/>
  <c r="E46" i="3" s="1"/>
  <c r="I46" i="3" s="1"/>
  <c r="D102" i="3"/>
  <c r="E102" i="3" s="1"/>
  <c r="P102" i="3" s="1"/>
  <c r="D138" i="3"/>
  <c r="E138" i="3" s="1"/>
  <c r="L138" i="3" s="1"/>
  <c r="D114" i="3"/>
  <c r="E114" i="3" s="1"/>
  <c r="I114" i="3" s="1"/>
  <c r="D32" i="3"/>
  <c r="E32" i="3" s="1"/>
  <c r="I32" i="3" s="1"/>
  <c r="D18" i="3"/>
  <c r="E18" i="3" s="1"/>
  <c r="H18" i="3" s="1"/>
  <c r="D127" i="3"/>
  <c r="E127" i="3" s="1"/>
  <c r="L127" i="3" s="1"/>
  <c r="D59" i="3"/>
  <c r="E59" i="3" s="1"/>
  <c r="I59" i="3" s="1"/>
  <c r="D142" i="3"/>
  <c r="E142" i="3" s="1"/>
  <c r="L142" i="3" s="1"/>
  <c r="I28" i="3"/>
  <c r="P28" i="3"/>
  <c r="D111" i="2"/>
  <c r="E111" i="2" s="1"/>
  <c r="D67" i="2"/>
  <c r="E67" i="2" s="1"/>
  <c r="F67" i="2" s="1"/>
  <c r="D45" i="2"/>
  <c r="E45" i="2" s="1"/>
  <c r="P45" i="2" s="1"/>
  <c r="D72" i="2"/>
  <c r="E72" i="2" s="1"/>
  <c r="G72" i="2" s="1"/>
  <c r="D33" i="2"/>
  <c r="E33" i="2" s="1"/>
  <c r="P33" i="2" s="1"/>
  <c r="D15" i="2"/>
  <c r="E15" i="2" s="1"/>
  <c r="H15" i="2" s="1"/>
  <c r="D66" i="2"/>
  <c r="E66" i="2" s="1"/>
  <c r="P66" i="2" s="1"/>
  <c r="D70" i="2"/>
  <c r="E70" i="2" s="1"/>
  <c r="F70" i="2" s="1"/>
  <c r="D16" i="2"/>
  <c r="E16" i="2" s="1"/>
  <c r="P16" i="2" s="1"/>
  <c r="D117" i="2"/>
  <c r="E117" i="2" s="1"/>
  <c r="P117" i="2" s="1"/>
  <c r="D84" i="2"/>
  <c r="E84" i="2" s="1"/>
  <c r="I84" i="2" s="1"/>
  <c r="D59" i="2"/>
  <c r="E59" i="2" s="1"/>
  <c r="P59" i="2" s="1"/>
  <c r="D108" i="2"/>
  <c r="E108" i="2" s="1"/>
  <c r="P108" i="2" s="1"/>
  <c r="D94" i="2"/>
  <c r="E94" i="2" s="1"/>
  <c r="P94" i="2" s="1"/>
  <c r="D21" i="2"/>
  <c r="E21" i="2" s="1"/>
  <c r="I21" i="2" s="1"/>
  <c r="D101" i="2"/>
  <c r="E101" i="2" s="1"/>
  <c r="L101" i="2" s="1"/>
  <c r="D19" i="2"/>
  <c r="E19" i="2" s="1"/>
  <c r="P19" i="2" s="1"/>
  <c r="D61" i="2"/>
  <c r="E61" i="2" s="1"/>
  <c r="F61" i="2" s="1"/>
  <c r="D26" i="2"/>
  <c r="E26" i="2" s="1"/>
  <c r="H26" i="2" s="1"/>
  <c r="D32" i="2"/>
  <c r="E32" i="2" s="1"/>
  <c r="I32" i="2" s="1"/>
  <c r="D12" i="2"/>
  <c r="E12" i="2" s="1"/>
  <c r="P12" i="2" s="1"/>
  <c r="D116" i="2"/>
  <c r="E116" i="2" s="1"/>
  <c r="P116" i="2" s="1"/>
  <c r="D51" i="2"/>
  <c r="E51" i="2" s="1"/>
  <c r="P51" i="2" s="1"/>
  <c r="D27" i="2"/>
  <c r="E27" i="2" s="1"/>
  <c r="H27" i="2" s="1"/>
  <c r="D30" i="2"/>
  <c r="E30" i="2" s="1"/>
  <c r="P30" i="2" s="1"/>
  <c r="D57" i="2"/>
  <c r="E57" i="2" s="1"/>
  <c r="P57" i="2" s="1"/>
  <c r="D50" i="2"/>
  <c r="E50" i="2" s="1"/>
  <c r="P50" i="2" s="1"/>
  <c r="D24" i="2"/>
  <c r="E24" i="2" s="1"/>
  <c r="P24" i="2" s="1"/>
  <c r="D88" i="2"/>
  <c r="E88" i="2" s="1"/>
  <c r="P88" i="2" s="1"/>
  <c r="D47" i="2"/>
  <c r="E47" i="2" s="1"/>
  <c r="I47" i="2" s="1"/>
  <c r="D100" i="2"/>
  <c r="E100" i="2" s="1"/>
  <c r="J100" i="2" s="1"/>
  <c r="D44" i="2"/>
  <c r="E44" i="2" s="1"/>
  <c r="I44" i="2" s="1"/>
  <c r="D48" i="2"/>
  <c r="E48" i="2" s="1"/>
  <c r="I48" i="2" s="1"/>
  <c r="D39" i="2"/>
  <c r="E39" i="2" s="1"/>
  <c r="P39" i="2" s="1"/>
  <c r="D79" i="2"/>
  <c r="E79" i="2" s="1"/>
  <c r="H79" i="2" s="1"/>
  <c r="D69" i="2"/>
  <c r="E69" i="2" s="1"/>
  <c r="P69" i="2" s="1"/>
  <c r="D74" i="2"/>
  <c r="E74" i="2" s="1"/>
  <c r="F74" i="2" s="1"/>
  <c r="D43" i="2"/>
  <c r="E43" i="2" s="1"/>
  <c r="P43" i="2" s="1"/>
  <c r="D49" i="2"/>
  <c r="E49" i="2" s="1"/>
  <c r="P49" i="2" s="1"/>
  <c r="D80" i="2"/>
  <c r="E80" i="2" s="1"/>
  <c r="H80" i="2" s="1"/>
  <c r="D97" i="2"/>
  <c r="E97" i="2" s="1"/>
  <c r="P97" i="2" s="1"/>
  <c r="D83" i="2"/>
  <c r="E83" i="2" s="1"/>
  <c r="H83" i="2" s="1"/>
  <c r="D106" i="2"/>
  <c r="E106" i="2" s="1"/>
  <c r="L106" i="2" s="1"/>
  <c r="D17" i="2"/>
  <c r="E17" i="2" s="1"/>
  <c r="H17" i="2" s="1"/>
  <c r="D113" i="2"/>
  <c r="E113" i="2" s="1"/>
  <c r="L113" i="2" s="1"/>
  <c r="D31" i="2"/>
  <c r="E31" i="2" s="1"/>
  <c r="P31" i="2" s="1"/>
  <c r="D95" i="2"/>
  <c r="E95" i="2" s="1"/>
  <c r="P95" i="2" s="1"/>
  <c r="D75" i="2"/>
  <c r="E75" i="2" s="1"/>
  <c r="F75" i="2" s="1"/>
  <c r="D114" i="2"/>
  <c r="E114" i="2" s="1"/>
  <c r="K114" i="2" s="1"/>
  <c r="D99" i="2"/>
  <c r="E99" i="2" s="1"/>
  <c r="J99" i="2" s="1"/>
  <c r="D110" i="2"/>
  <c r="E110" i="2" s="1"/>
  <c r="P110" i="2" s="1"/>
  <c r="D55" i="2"/>
  <c r="E55" i="2" s="1"/>
  <c r="O55" i="2" s="1"/>
  <c r="O119" i="2" s="1"/>
  <c r="D46" i="2"/>
  <c r="E46" i="2" s="1"/>
  <c r="P46" i="2" s="1"/>
  <c r="D36" i="2"/>
  <c r="E36" i="2" s="1"/>
  <c r="P36" i="2" s="1"/>
  <c r="D14" i="2"/>
  <c r="E14" i="2" s="1"/>
  <c r="P14" i="2" s="1"/>
  <c r="D63" i="2"/>
  <c r="E63" i="2" s="1"/>
  <c r="F63" i="2" s="1"/>
  <c r="D112" i="2"/>
  <c r="E112" i="2" s="1"/>
  <c r="J112" i="2" s="1"/>
  <c r="D52" i="2"/>
  <c r="E52" i="2" s="1"/>
  <c r="G52" i="2" s="1"/>
  <c r="D38" i="2"/>
  <c r="E38" i="2" s="1"/>
  <c r="H38" i="2" s="1"/>
  <c r="D104" i="2"/>
  <c r="E104" i="2" s="1"/>
  <c r="L104" i="2" s="1"/>
  <c r="D28" i="2"/>
  <c r="E28" i="2" s="1"/>
  <c r="H28" i="2" s="1"/>
  <c r="D78" i="2"/>
  <c r="E78" i="2" s="1"/>
  <c r="P78" i="2" s="1"/>
  <c r="D87" i="2"/>
  <c r="E87" i="2" s="1"/>
  <c r="I87" i="2" s="1"/>
  <c r="D77" i="2"/>
  <c r="E77" i="2" s="1"/>
  <c r="P77" i="2" s="1"/>
  <c r="D93" i="2"/>
  <c r="E93" i="2" s="1"/>
  <c r="P93" i="2" s="1"/>
  <c r="D18" i="2"/>
  <c r="E18" i="2" s="1"/>
  <c r="H18" i="2" s="1"/>
  <c r="D22" i="2"/>
  <c r="E22" i="2" s="1"/>
  <c r="I22" i="2" s="1"/>
  <c r="D55" i="4"/>
  <c r="E55" i="4" s="1"/>
  <c r="P55" i="4" s="1"/>
  <c r="D62" i="4"/>
  <c r="E62" i="4" s="1"/>
  <c r="H62" i="4" s="1"/>
  <c r="D87" i="5"/>
  <c r="E87" i="5" s="1"/>
  <c r="P87" i="5" s="1"/>
  <c r="D65" i="5"/>
  <c r="E65" i="5" s="1"/>
  <c r="D77" i="5"/>
  <c r="E77" i="5" s="1"/>
  <c r="P77" i="5" s="1"/>
  <c r="D63" i="5"/>
  <c r="E63" i="5" s="1"/>
  <c r="H63" i="5" s="1"/>
  <c r="D14" i="5"/>
  <c r="E14" i="5" s="1"/>
  <c r="H14" i="5" s="1"/>
  <c r="D71" i="5"/>
  <c r="E71" i="5" s="1"/>
  <c r="P71" i="5" s="1"/>
  <c r="D49" i="5"/>
  <c r="E49" i="5" s="1"/>
  <c r="P49" i="5" s="1"/>
  <c r="D62" i="5"/>
  <c r="E62" i="5" s="1"/>
  <c r="P62" i="5" s="1"/>
  <c r="D59" i="5"/>
  <c r="E59" i="5" s="1"/>
  <c r="H59" i="5" s="1"/>
  <c r="D46" i="5"/>
  <c r="E46" i="5" s="1"/>
  <c r="F46" i="5" s="1"/>
  <c r="D20" i="5"/>
  <c r="E20" i="5" s="1"/>
  <c r="H20" i="5" s="1"/>
  <c r="D30" i="5"/>
  <c r="E30" i="5" s="1"/>
  <c r="I30" i="5" s="1"/>
  <c r="D54" i="5"/>
  <c r="E54" i="5" s="1"/>
  <c r="P54" i="5" s="1"/>
  <c r="D89" i="5"/>
  <c r="E89" i="5" s="1"/>
  <c r="P89" i="5" s="1"/>
  <c r="D79" i="5"/>
  <c r="E79" i="5" s="1"/>
  <c r="P79" i="5" s="1"/>
  <c r="D43" i="5"/>
  <c r="E43" i="5" s="1"/>
  <c r="P43" i="5" s="1"/>
  <c r="D75" i="5"/>
  <c r="E75" i="5" s="1"/>
  <c r="L75" i="5" s="1"/>
  <c r="D61" i="5"/>
  <c r="E61" i="5" s="1"/>
  <c r="P61" i="5" s="1"/>
  <c r="D70" i="7"/>
  <c r="E70" i="7" s="1"/>
  <c r="P70" i="7" s="1"/>
  <c r="D26" i="7"/>
  <c r="E26" i="7" s="1"/>
  <c r="I26" i="7" s="1"/>
  <c r="D78" i="7"/>
  <c r="E78" i="7" s="1"/>
  <c r="L78" i="7" s="1"/>
  <c r="D39" i="7"/>
  <c r="E39" i="7" s="1"/>
  <c r="F39" i="7" s="1"/>
  <c r="D65" i="7"/>
  <c r="E65" i="7" s="1"/>
  <c r="P65" i="7" s="1"/>
  <c r="D84" i="7"/>
  <c r="E84" i="7" s="1"/>
  <c r="P84" i="7" s="1"/>
  <c r="D13" i="7"/>
  <c r="E13" i="7" s="1"/>
  <c r="H13" i="7" s="1"/>
  <c r="D57" i="7"/>
  <c r="E57" i="7" s="1"/>
  <c r="H57" i="7" s="1"/>
  <c r="D51" i="7"/>
  <c r="E51" i="7" s="1"/>
  <c r="F51" i="7" s="1"/>
  <c r="D88" i="7"/>
  <c r="E88" i="7" s="1"/>
  <c r="P88" i="7" s="1"/>
  <c r="D53" i="7"/>
  <c r="E53" i="7" s="1"/>
  <c r="F53" i="7" s="1"/>
  <c r="D36" i="7"/>
  <c r="E36" i="7" s="1"/>
  <c r="P36" i="7" s="1"/>
  <c r="D25" i="7"/>
  <c r="E25" i="7" s="1"/>
  <c r="P25" i="7" s="1"/>
  <c r="D45" i="7"/>
  <c r="E45" i="7" s="1"/>
  <c r="P45" i="7" s="1"/>
  <c r="D30" i="7"/>
  <c r="E30" i="7" s="1"/>
  <c r="P30" i="7" s="1"/>
  <c r="D68" i="7"/>
  <c r="E68" i="7" s="1"/>
  <c r="P68" i="7" s="1"/>
  <c r="D56" i="7"/>
  <c r="E56" i="7" s="1"/>
  <c r="H56" i="7" s="1"/>
  <c r="D55" i="7"/>
  <c r="E55" i="7" s="1"/>
  <c r="P55" i="7" s="1"/>
  <c r="D14" i="7"/>
  <c r="E14" i="7" s="1"/>
  <c r="H14" i="7" s="1"/>
  <c r="D81" i="7"/>
  <c r="E81" i="7" s="1"/>
  <c r="P81" i="7" s="1"/>
  <c r="D42" i="7"/>
  <c r="E42" i="7" s="1"/>
  <c r="O42" i="7" s="1"/>
  <c r="D58" i="7"/>
  <c r="E58" i="7" s="1"/>
  <c r="P58" i="7" s="1"/>
  <c r="D83" i="7"/>
  <c r="E83" i="7" s="1"/>
  <c r="P83" i="7" s="1"/>
  <c r="D21" i="7"/>
  <c r="E21" i="7" s="1"/>
  <c r="P21" i="7" s="1"/>
  <c r="D54" i="7"/>
  <c r="E54" i="7" s="1"/>
  <c r="H54" i="7" s="1"/>
  <c r="D20" i="7"/>
  <c r="E20" i="7" s="1"/>
  <c r="P20" i="7" s="1"/>
  <c r="D59" i="7"/>
  <c r="E59" i="7" s="1"/>
  <c r="H59" i="7" s="1"/>
  <c r="D43" i="7"/>
  <c r="E43" i="7" s="1"/>
  <c r="P43" i="7" s="1"/>
  <c r="D75" i="7"/>
  <c r="E75" i="7" s="1"/>
  <c r="L75" i="7" s="1"/>
  <c r="D77" i="7"/>
  <c r="E77" i="7" s="1"/>
  <c r="L77" i="7" s="1"/>
  <c r="D49" i="7"/>
  <c r="E49" i="7" s="1"/>
  <c r="F49" i="7" s="1"/>
  <c r="D18" i="7"/>
  <c r="E18" i="7" s="1"/>
  <c r="P18" i="7" s="1"/>
  <c r="D23" i="7"/>
  <c r="E23" i="7" s="1"/>
  <c r="P23" i="7" s="1"/>
  <c r="D48" i="7"/>
  <c r="E48" i="7" s="1"/>
  <c r="P48" i="7" s="1"/>
  <c r="D64" i="7"/>
  <c r="E64" i="7" s="1"/>
  <c r="P64" i="7" s="1"/>
  <c r="D69" i="7"/>
  <c r="E69" i="7" s="1"/>
  <c r="I69" i="7" s="1"/>
  <c r="D50" i="7"/>
  <c r="E50" i="7" s="1"/>
  <c r="O50" i="7" s="1"/>
  <c r="D67" i="7"/>
  <c r="E67" i="7" s="1"/>
  <c r="P67" i="7" s="1"/>
  <c r="D74" i="7"/>
  <c r="E74" i="7" s="1"/>
  <c r="L74" i="7" s="1"/>
  <c r="D82" i="7"/>
  <c r="E82" i="7" s="1"/>
  <c r="P82" i="7" s="1"/>
  <c r="D17" i="7"/>
  <c r="E17" i="7" s="1"/>
  <c r="L17" i="7" s="1"/>
  <c r="D86" i="7"/>
  <c r="E86" i="7" s="1"/>
  <c r="K86" i="7" s="1"/>
  <c r="D60" i="7"/>
  <c r="E60" i="7" s="1"/>
  <c r="H60" i="7" s="1"/>
  <c r="D66" i="7"/>
  <c r="E66" i="7" s="1"/>
  <c r="P66" i="7" s="1"/>
  <c r="D31" i="7"/>
  <c r="E31" i="7" s="1"/>
  <c r="F31" i="7" s="1"/>
  <c r="D46" i="7"/>
  <c r="E46" i="7" s="1"/>
  <c r="F46" i="7" s="1"/>
  <c r="D27" i="7"/>
  <c r="E27" i="7" s="1"/>
  <c r="P27" i="7" s="1"/>
  <c r="D71" i="7"/>
  <c r="E71" i="7" s="1"/>
  <c r="I71" i="7" s="1"/>
  <c r="D22" i="7"/>
  <c r="E22" i="7" s="1"/>
  <c r="P22" i="7" s="1"/>
  <c r="D61" i="7"/>
  <c r="E61" i="7" s="1"/>
  <c r="H61" i="7" s="1"/>
  <c r="D16" i="7"/>
  <c r="E16" i="7" s="1"/>
  <c r="P16" i="7" s="1"/>
  <c r="D19" i="7"/>
  <c r="E19" i="7" s="1"/>
  <c r="P19" i="7" s="1"/>
  <c r="D52" i="7"/>
  <c r="E52" i="7" s="1"/>
  <c r="F52" i="7" s="1"/>
  <c r="D24" i="7"/>
  <c r="E24" i="7" s="1"/>
  <c r="I24" i="7" s="1"/>
  <c r="D33" i="7"/>
  <c r="E33" i="7" s="1"/>
  <c r="G33" i="7" s="1"/>
  <c r="D41" i="7"/>
  <c r="E41" i="7" s="1"/>
  <c r="P41" i="7" s="1"/>
  <c r="D35" i="7"/>
  <c r="E35" i="7" s="1"/>
  <c r="P35" i="7" s="1"/>
  <c r="D44" i="7"/>
  <c r="E44" i="7" s="1"/>
  <c r="F44" i="7" s="1"/>
  <c r="D73" i="7"/>
  <c r="E73" i="7" s="1"/>
  <c r="P73" i="7" s="1"/>
  <c r="D34" i="7"/>
  <c r="E34" i="7" s="1"/>
  <c r="G34" i="7" s="1"/>
  <c r="D47" i="7"/>
  <c r="E47" i="7" s="1"/>
  <c r="P47" i="7" s="1"/>
  <c r="D87" i="7"/>
  <c r="E87" i="7" s="1"/>
  <c r="P87" i="7" s="1"/>
  <c r="D15" i="7"/>
  <c r="E15" i="7" s="1"/>
  <c r="H15" i="7" s="1"/>
  <c r="D37" i="7"/>
  <c r="E37" i="7" s="1"/>
  <c r="P37" i="7" s="1"/>
  <c r="D62" i="7"/>
  <c r="E62" i="7" s="1"/>
  <c r="H62" i="7" s="1"/>
  <c r="D40" i="7"/>
  <c r="E40" i="7" s="1"/>
  <c r="F40" i="7" s="1"/>
  <c r="D76" i="7"/>
  <c r="E76" i="7" s="1"/>
  <c r="D63" i="7"/>
  <c r="E63" i="7" s="1"/>
  <c r="P63" i="7" s="1"/>
  <c r="D69" i="8"/>
  <c r="E69" i="8" s="1"/>
  <c r="H69" i="8" s="1"/>
  <c r="D32" i="8"/>
  <c r="E32" i="8" s="1"/>
  <c r="P32" i="8" s="1"/>
  <c r="D42" i="8"/>
  <c r="E42" i="8" s="1"/>
  <c r="G42" i="8" s="1"/>
  <c r="D29" i="8"/>
  <c r="E29" i="8" s="1"/>
  <c r="P29" i="8" s="1"/>
  <c r="D56" i="8"/>
  <c r="E56" i="8" s="1"/>
  <c r="F56" i="8" s="1"/>
  <c r="D93" i="8"/>
  <c r="E93" i="8" s="1"/>
  <c r="P93" i="8" s="1"/>
  <c r="D36" i="8"/>
  <c r="E36" i="8" s="1"/>
  <c r="P36" i="8" s="1"/>
  <c r="D58" i="8"/>
  <c r="E58" i="8" s="1"/>
  <c r="P58" i="8" s="1"/>
  <c r="D85" i="8"/>
  <c r="E85" i="8" s="1"/>
  <c r="L85" i="8" s="1"/>
  <c r="D91" i="8"/>
  <c r="E91" i="8" s="1"/>
  <c r="J91" i="8" s="1"/>
  <c r="D31" i="8"/>
  <c r="E31" i="8" s="1"/>
  <c r="D81" i="8"/>
  <c r="E81" i="8" s="1"/>
  <c r="P81" i="8" s="1"/>
  <c r="D80" i="8"/>
  <c r="E80" i="8" s="1"/>
  <c r="J80" i="8" s="1"/>
  <c r="D47" i="8"/>
  <c r="E47" i="8" s="1"/>
  <c r="F47" i="8" s="1"/>
  <c r="D67" i="8"/>
  <c r="E67" i="8" s="1"/>
  <c r="P67" i="8" s="1"/>
  <c r="D83" i="8"/>
  <c r="E83" i="8" s="1"/>
  <c r="L83" i="8" s="1"/>
  <c r="D60" i="8"/>
  <c r="E60" i="8" s="1"/>
  <c r="P60" i="8" s="1"/>
  <c r="D25" i="8"/>
  <c r="E25" i="8" s="1"/>
  <c r="H25" i="8" s="1"/>
  <c r="P15" i="8"/>
  <c r="I15" i="8"/>
  <c r="D24" i="8"/>
  <c r="E24" i="8" s="1"/>
  <c r="I24" i="8" s="1"/>
  <c r="D79" i="8"/>
  <c r="E79" i="8" s="1"/>
  <c r="P79" i="8" s="1"/>
  <c r="D48" i="8"/>
  <c r="E48" i="8" s="1"/>
  <c r="P48" i="8" s="1"/>
  <c r="D64" i="8"/>
  <c r="E64" i="8" s="1"/>
  <c r="P64" i="8" s="1"/>
  <c r="D22" i="8"/>
  <c r="E22" i="8" s="1"/>
  <c r="I22" i="8" s="1"/>
  <c r="D54" i="8"/>
  <c r="E54" i="8" s="1"/>
  <c r="P54" i="8" s="1"/>
  <c r="D77" i="8"/>
  <c r="E77" i="8" s="1"/>
  <c r="P77" i="8" s="1"/>
  <c r="D72" i="8"/>
  <c r="E72" i="8" s="1"/>
  <c r="P72" i="8" s="1"/>
  <c r="D89" i="8"/>
  <c r="E89" i="8" s="1"/>
  <c r="J89" i="8" s="1"/>
  <c r="D63" i="8"/>
  <c r="E63" i="8" s="1"/>
  <c r="H63" i="8" s="1"/>
  <c r="D27" i="8"/>
  <c r="E27" i="8" s="1"/>
  <c r="H27" i="8" s="1"/>
  <c r="D38" i="8"/>
  <c r="E38" i="8" s="1"/>
  <c r="F38" i="8" s="1"/>
  <c r="D53" i="8"/>
  <c r="E53" i="8" s="1"/>
  <c r="P53" i="8" s="1"/>
  <c r="D62" i="8"/>
  <c r="E62" i="8" s="1"/>
  <c r="H62" i="8" s="1"/>
  <c r="D92" i="8"/>
  <c r="E92" i="8" s="1"/>
  <c r="P92" i="8" s="1"/>
  <c r="D75" i="8"/>
  <c r="E75" i="8" s="1"/>
  <c r="P75" i="8" s="1"/>
  <c r="D16" i="8"/>
  <c r="E16" i="8" s="1"/>
  <c r="P16" i="8" s="1"/>
  <c r="D46" i="8"/>
  <c r="E46" i="8" s="1"/>
  <c r="P46" i="8" s="1"/>
  <c r="D55" i="8"/>
  <c r="E55" i="8" s="1"/>
  <c r="P55" i="8" s="1"/>
  <c r="D82" i="8"/>
  <c r="E82" i="8" s="1"/>
  <c r="L82" i="8" s="1"/>
  <c r="D88" i="8"/>
  <c r="E88" i="8" s="1"/>
  <c r="M88" i="8" s="1"/>
  <c r="M96" i="8" s="1"/>
  <c r="I109" i="8" s="1"/>
  <c r="D65" i="8"/>
  <c r="E65" i="8" s="1"/>
  <c r="H65" i="8" s="1"/>
  <c r="D37" i="8"/>
  <c r="E37" i="8" s="1"/>
  <c r="O37" i="8" s="1"/>
  <c r="O96" i="8" s="1"/>
  <c r="D57" i="8"/>
  <c r="E57" i="8" s="1"/>
  <c r="P57" i="8" s="1"/>
  <c r="D73" i="8"/>
  <c r="E73" i="8" s="1"/>
  <c r="I73" i="8" s="1"/>
  <c r="D18" i="8"/>
  <c r="E18" i="8" s="1"/>
  <c r="P18" i="8" s="1"/>
  <c r="D28" i="8"/>
  <c r="E28" i="8" s="1"/>
  <c r="I28" i="8" s="1"/>
  <c r="D21" i="8"/>
  <c r="E21" i="8" s="1"/>
  <c r="P21" i="8" s="1"/>
  <c r="D34" i="8"/>
  <c r="E34" i="8" s="1"/>
  <c r="P34" i="8" s="1"/>
  <c r="D74" i="8"/>
  <c r="E74" i="8" s="1"/>
  <c r="P74" i="8" s="1"/>
  <c r="D68" i="8"/>
  <c r="E68" i="8" s="1"/>
  <c r="H68" i="8" s="1"/>
  <c r="D76" i="8"/>
  <c r="E76" i="8" s="1"/>
  <c r="P76" i="8" s="1"/>
  <c r="D94" i="8"/>
  <c r="E94" i="8" s="1"/>
  <c r="P94" i="8" s="1"/>
  <c r="D35" i="8"/>
  <c r="E35" i="8" s="1"/>
  <c r="P35" i="8" s="1"/>
  <c r="D66" i="8"/>
  <c r="E66" i="8" s="1"/>
  <c r="P66" i="8" s="1"/>
  <c r="D70" i="8"/>
  <c r="E70" i="8" s="1"/>
  <c r="D23" i="8"/>
  <c r="E23" i="8" s="1"/>
  <c r="P23" i="8" s="1"/>
  <c r="D106" i="9"/>
  <c r="E106" i="9" s="1"/>
  <c r="P106" i="9" s="1"/>
  <c r="D83" i="9"/>
  <c r="E83" i="9" s="1"/>
  <c r="P83" i="9" s="1"/>
  <c r="D57" i="9"/>
  <c r="E57" i="9" s="1"/>
  <c r="F57" i="9" s="1"/>
  <c r="D63" i="9"/>
  <c r="E63" i="9" s="1"/>
  <c r="F63" i="9" s="1"/>
  <c r="D62" i="9"/>
  <c r="E62" i="9" s="1"/>
  <c r="P62" i="9" s="1"/>
  <c r="D67" i="9"/>
  <c r="E67" i="9" s="1"/>
  <c r="P67" i="9" s="1"/>
  <c r="D79" i="9"/>
  <c r="E79" i="9" s="1"/>
  <c r="H79" i="9" s="1"/>
  <c r="D61" i="9"/>
  <c r="E61" i="9" s="1"/>
  <c r="F61" i="9" s="1"/>
  <c r="D65" i="9"/>
  <c r="E65" i="9" s="1"/>
  <c r="D72" i="9"/>
  <c r="E72" i="9" s="1"/>
  <c r="D73" i="9"/>
  <c r="E73" i="9" s="1"/>
  <c r="D70" i="9"/>
  <c r="E70" i="9" s="1"/>
  <c r="D64" i="9"/>
  <c r="E64" i="9" s="1"/>
  <c r="D78" i="9"/>
  <c r="E78" i="9" s="1"/>
  <c r="D60" i="9"/>
  <c r="E60" i="9" s="1"/>
  <c r="D77" i="9"/>
  <c r="E77" i="9" s="1"/>
  <c r="D59" i="9"/>
  <c r="E59" i="9" s="1"/>
  <c r="D76" i="9"/>
  <c r="E76" i="9" s="1"/>
  <c r="D58" i="9"/>
  <c r="E58" i="9" s="1"/>
  <c r="D80" i="9"/>
  <c r="E80" i="9" s="1"/>
  <c r="D75" i="9"/>
  <c r="E75" i="9" s="1"/>
  <c r="D55" i="9"/>
  <c r="E55" i="9" s="1"/>
  <c r="D74" i="9"/>
  <c r="E74" i="9" s="1"/>
  <c r="D69" i="9"/>
  <c r="E69" i="9" s="1"/>
  <c r="D68" i="9"/>
  <c r="E68" i="9" s="1"/>
  <c r="D56" i="9"/>
  <c r="E56" i="9" s="1"/>
  <c r="D24" i="9"/>
  <c r="E24" i="9" s="1"/>
  <c r="H24" i="9" s="1"/>
  <c r="D111" i="9"/>
  <c r="E111" i="9" s="1"/>
  <c r="P111" i="9" s="1"/>
  <c r="D26" i="9"/>
  <c r="E26" i="9" s="1"/>
  <c r="I26" i="9" s="1"/>
  <c r="D43" i="9"/>
  <c r="E43" i="9" s="1"/>
  <c r="I43" i="9" s="1"/>
  <c r="D22" i="9"/>
  <c r="E22" i="9" s="1"/>
  <c r="H22" i="9" s="1"/>
  <c r="D34" i="9"/>
  <c r="E34" i="9" s="1"/>
  <c r="I34" i="9" s="1"/>
  <c r="D92" i="9"/>
  <c r="E92" i="9" s="1"/>
  <c r="P92" i="9" s="1"/>
  <c r="D98" i="9"/>
  <c r="E98" i="9" s="1"/>
  <c r="L98" i="9" s="1"/>
  <c r="D20" i="9"/>
  <c r="E20" i="9" s="1"/>
  <c r="P20" i="9" s="1"/>
  <c r="D51" i="9"/>
  <c r="E51" i="9" s="1"/>
  <c r="G51" i="9" s="1"/>
  <c r="D18" i="9"/>
  <c r="E18" i="9" s="1"/>
  <c r="P18" i="9" s="1"/>
  <c r="D88" i="9"/>
  <c r="E88" i="9" s="1"/>
  <c r="J88" i="9" s="1"/>
  <c r="D84" i="9"/>
  <c r="E84" i="9" s="1"/>
  <c r="P84" i="9" s="1"/>
  <c r="D40" i="9"/>
  <c r="E40" i="9" s="1"/>
  <c r="P40" i="9" s="1"/>
  <c r="D82" i="9"/>
  <c r="E82" i="9" s="1"/>
  <c r="I82" i="9" s="1"/>
  <c r="D50" i="9"/>
  <c r="E50" i="9" s="1"/>
  <c r="G50" i="9" s="1"/>
  <c r="D32" i="9"/>
  <c r="E32" i="9" s="1"/>
  <c r="H32" i="9" s="1"/>
  <c r="D46" i="9"/>
  <c r="E46" i="9" s="1"/>
  <c r="O46" i="9" s="1"/>
  <c r="O113" i="9" s="1"/>
  <c r="D108" i="9"/>
  <c r="E108" i="9" s="1"/>
  <c r="D44" i="9"/>
  <c r="E44" i="9" s="1"/>
  <c r="I44" i="9" s="1"/>
  <c r="D42" i="9"/>
  <c r="E42" i="9" s="1"/>
  <c r="D101" i="9"/>
  <c r="E101" i="9" s="1"/>
  <c r="D85" i="9"/>
  <c r="E85" i="9" s="1"/>
  <c r="P85" i="9" s="1"/>
  <c r="D48" i="9"/>
  <c r="E48" i="9" s="1"/>
  <c r="P48" i="9" s="1"/>
  <c r="D19" i="9"/>
  <c r="E19" i="9" s="1"/>
  <c r="P19" i="9" s="1"/>
  <c r="D12" i="9"/>
  <c r="E12" i="9" s="1"/>
  <c r="P12" i="9" s="1"/>
  <c r="D27" i="9"/>
  <c r="E27" i="9" s="1"/>
  <c r="I27" i="9" s="1"/>
  <c r="D25" i="9"/>
  <c r="E25" i="9" s="1"/>
  <c r="P25" i="9" s="1"/>
  <c r="I92" i="6"/>
  <c r="N139" i="6"/>
  <c r="P61" i="6"/>
  <c r="F61" i="6"/>
  <c r="F69" i="6"/>
  <c r="P69" i="6"/>
  <c r="G67" i="6"/>
  <c r="P67" i="6"/>
  <c r="D107" i="2"/>
  <c r="E107" i="2" s="1"/>
  <c r="D37" i="2"/>
  <c r="E37" i="2" s="1"/>
  <c r="D40" i="2"/>
  <c r="E40" i="2" s="1"/>
  <c r="D90" i="2"/>
  <c r="E90" i="2" s="1"/>
  <c r="D29" i="2"/>
  <c r="E29" i="2" s="1"/>
  <c r="D81" i="2"/>
  <c r="E81" i="2" s="1"/>
  <c r="D65" i="2"/>
  <c r="E65" i="2" s="1"/>
  <c r="D35" i="2"/>
  <c r="E35" i="2" s="1"/>
  <c r="D20" i="2"/>
  <c r="E20" i="2" s="1"/>
  <c r="D89" i="2"/>
  <c r="E89" i="2" s="1"/>
  <c r="I89" i="2" s="1"/>
  <c r="D25" i="2"/>
  <c r="E25" i="2" s="1"/>
  <c r="I25" i="2" s="1"/>
  <c r="D115" i="2"/>
  <c r="E115" i="2" s="1"/>
  <c r="K115" i="2" s="1"/>
  <c r="D82" i="2"/>
  <c r="E82" i="2" s="1"/>
  <c r="P82" i="2" s="1"/>
  <c r="D54" i="2"/>
  <c r="E54" i="2" s="1"/>
  <c r="G54" i="2" s="1"/>
  <c r="D85" i="2"/>
  <c r="E85" i="2" s="1"/>
  <c r="I85" i="2" s="1"/>
  <c r="D92" i="2"/>
  <c r="E92" i="2" s="1"/>
  <c r="I92" i="2" s="1"/>
  <c r="D34" i="2"/>
  <c r="E34" i="2" s="1"/>
  <c r="P34" i="2" s="1"/>
  <c r="D64" i="2"/>
  <c r="E64" i="2" s="1"/>
  <c r="G64" i="2" s="1"/>
  <c r="D103" i="2"/>
  <c r="E103" i="2" s="1"/>
  <c r="P103" i="2" s="1"/>
  <c r="D56" i="2"/>
  <c r="E56" i="2" s="1"/>
  <c r="G56" i="2" s="1"/>
  <c r="D105" i="2"/>
  <c r="E105" i="2" s="1"/>
  <c r="D42" i="2"/>
  <c r="E42" i="2" s="1"/>
  <c r="D60" i="2"/>
  <c r="E60" i="2" s="1"/>
  <c r="D91" i="2"/>
  <c r="E91" i="2" s="1"/>
  <c r="D71" i="2"/>
  <c r="E71" i="2" s="1"/>
  <c r="D58" i="2"/>
  <c r="E58" i="2" s="1"/>
  <c r="D62" i="2"/>
  <c r="E62" i="2" s="1"/>
  <c r="P76" i="2"/>
  <c r="D46" i="4"/>
  <c r="E46" i="4" s="1"/>
  <c r="F46" i="4" s="1"/>
  <c r="D50" i="4"/>
  <c r="E50" i="4" s="1"/>
  <c r="P50" i="4" s="1"/>
  <c r="D73" i="4"/>
  <c r="E73" i="4" s="1"/>
  <c r="P73" i="4" s="1"/>
  <c r="D24" i="4"/>
  <c r="E24" i="4" s="1"/>
  <c r="P24" i="4" s="1"/>
  <c r="D77" i="4"/>
  <c r="E77" i="4" s="1"/>
  <c r="I77" i="4" s="1"/>
  <c r="D81" i="4"/>
  <c r="E81" i="4" s="1"/>
  <c r="L81" i="4" s="1"/>
  <c r="D22" i="4"/>
  <c r="E22" i="4" s="1"/>
  <c r="H22" i="4" s="1"/>
  <c r="D92" i="4"/>
  <c r="E92" i="4" s="1"/>
  <c r="J92" i="4" s="1"/>
  <c r="D60" i="4"/>
  <c r="E60" i="4" s="1"/>
  <c r="P60" i="4" s="1"/>
  <c r="D86" i="4"/>
  <c r="E86" i="4" s="1"/>
  <c r="P86" i="4" s="1"/>
  <c r="D16" i="4"/>
  <c r="E16" i="4" s="1"/>
  <c r="I16" i="4" s="1"/>
  <c r="D18" i="4"/>
  <c r="E18" i="4" s="1"/>
  <c r="H18" i="4" s="1"/>
  <c r="D17" i="4"/>
  <c r="E17" i="4" s="1"/>
  <c r="H17" i="4" s="1"/>
  <c r="D34" i="4"/>
  <c r="E34" i="4" s="1"/>
  <c r="P34" i="4" s="1"/>
  <c r="D97" i="4"/>
  <c r="E97" i="4" s="1"/>
  <c r="P97" i="4" s="1"/>
  <c r="D90" i="4"/>
  <c r="E90" i="4" s="1"/>
  <c r="P90" i="4" s="1"/>
  <c r="D74" i="4"/>
  <c r="E74" i="4" s="1"/>
  <c r="P74" i="4" s="1"/>
  <c r="D42" i="4"/>
  <c r="E42" i="4" s="1"/>
  <c r="G42" i="4" s="1"/>
  <c r="D59" i="4"/>
  <c r="E59" i="4" s="1"/>
  <c r="P59" i="4" s="1"/>
  <c r="D22" i="5"/>
  <c r="E22" i="5" s="1"/>
  <c r="P22" i="5" s="1"/>
  <c r="D13" i="5"/>
  <c r="E13" i="5" s="1"/>
  <c r="P13" i="5" s="1"/>
  <c r="D33" i="8"/>
  <c r="E33" i="8" s="1"/>
  <c r="D86" i="8"/>
  <c r="E86" i="8" s="1"/>
  <c r="D49" i="8"/>
  <c r="E49" i="8" s="1"/>
  <c r="D20" i="8"/>
  <c r="E20" i="8" s="1"/>
  <c r="D59" i="8"/>
  <c r="E59" i="8" s="1"/>
  <c r="D40" i="8"/>
  <c r="E40" i="8" s="1"/>
  <c r="D39" i="8"/>
  <c r="E39" i="8" s="1"/>
  <c r="P39" i="8" s="1"/>
  <c r="D78" i="8"/>
  <c r="E78" i="8" s="1"/>
  <c r="P78" i="8" s="1"/>
  <c r="D12" i="8"/>
  <c r="E12" i="8" s="1"/>
  <c r="P12" i="8" s="1"/>
  <c r="D45" i="8"/>
  <c r="E45" i="8" s="1"/>
  <c r="P45" i="8" s="1"/>
  <c r="D87" i="8"/>
  <c r="E87" i="8" s="1"/>
  <c r="P87" i="8" s="1"/>
  <c r="D19" i="8"/>
  <c r="E19" i="8" s="1"/>
  <c r="P19" i="8" s="1"/>
  <c r="D41" i="8"/>
  <c r="E41" i="8" s="1"/>
  <c r="G41" i="8" s="1"/>
  <c r="D51" i="8"/>
  <c r="E51" i="8" s="1"/>
  <c r="F51" i="8" s="1"/>
  <c r="D13" i="8"/>
  <c r="E13" i="8" s="1"/>
  <c r="H13" i="8" s="1"/>
  <c r="D17" i="8"/>
  <c r="E17" i="8" s="1"/>
  <c r="P17" i="8" s="1"/>
  <c r="D71" i="8"/>
  <c r="E71" i="8" s="1"/>
  <c r="D50" i="8"/>
  <c r="E50" i="8" s="1"/>
  <c r="D84" i="8"/>
  <c r="E84" i="8" s="1"/>
  <c r="D52" i="8"/>
  <c r="E52" i="8" s="1"/>
  <c r="P90" i="8"/>
  <c r="D81" i="9"/>
  <c r="E81" i="9" s="1"/>
  <c r="P81" i="9" s="1"/>
  <c r="D39" i="9"/>
  <c r="E39" i="9" s="1"/>
  <c r="I39" i="9" s="1"/>
  <c r="D16" i="9"/>
  <c r="E16" i="9" s="1"/>
  <c r="D90" i="9"/>
  <c r="E90" i="9" s="1"/>
  <c r="P90" i="9" s="1"/>
  <c r="D94" i="9"/>
  <c r="E94" i="9" s="1"/>
  <c r="J94" i="9" s="1"/>
  <c r="D29" i="9"/>
  <c r="E29" i="9" s="1"/>
  <c r="D87" i="9"/>
  <c r="E87" i="9" s="1"/>
  <c r="D35" i="9"/>
  <c r="E35" i="9" s="1"/>
  <c r="D33" i="9"/>
  <c r="E33" i="9" s="1"/>
  <c r="D49" i="9"/>
  <c r="E49" i="9" s="1"/>
  <c r="D100" i="9"/>
  <c r="E100" i="9" s="1"/>
  <c r="D104" i="9"/>
  <c r="E104" i="9" s="1"/>
  <c r="D105" i="9"/>
  <c r="E105" i="9" s="1"/>
  <c r="D17" i="9"/>
  <c r="E17" i="9" s="1"/>
  <c r="D45" i="9"/>
  <c r="E45" i="9" s="1"/>
  <c r="D99" i="9"/>
  <c r="E99" i="9" s="1"/>
  <c r="D14" i="9"/>
  <c r="E14" i="9" s="1"/>
  <c r="D41" i="9"/>
  <c r="E41" i="9" s="1"/>
  <c r="D86" i="9"/>
  <c r="E86" i="9" s="1"/>
  <c r="D30" i="9"/>
  <c r="E30" i="9" s="1"/>
  <c r="D93" i="9"/>
  <c r="E93" i="9" s="1"/>
  <c r="D37" i="9"/>
  <c r="E37" i="9" s="1"/>
  <c r="D103" i="9"/>
  <c r="E103" i="9" s="1"/>
  <c r="D47" i="9"/>
  <c r="E47" i="9" s="1"/>
  <c r="D31" i="9"/>
  <c r="E31" i="9" s="1"/>
  <c r="D107" i="9"/>
  <c r="E107" i="9" s="1"/>
  <c r="D91" i="9"/>
  <c r="E91" i="9" s="1"/>
  <c r="D28" i="9"/>
  <c r="E28" i="9" s="1"/>
  <c r="D110" i="9"/>
  <c r="E110" i="9" s="1"/>
  <c r="D102" i="9"/>
  <c r="E102" i="9" s="1"/>
  <c r="D95" i="9"/>
  <c r="E95" i="9" s="1"/>
  <c r="D13" i="9"/>
  <c r="E13" i="9" s="1"/>
  <c r="D97" i="9"/>
  <c r="E97" i="9" s="1"/>
  <c r="D21" i="9"/>
  <c r="E21" i="9" s="1"/>
  <c r="D36" i="9"/>
  <c r="E36" i="9" s="1"/>
  <c r="F53" i="2"/>
  <c r="P53" i="2"/>
  <c r="F38" i="4"/>
  <c r="P38" i="4"/>
  <c r="H68" i="4"/>
  <c r="P68" i="4"/>
  <c r="L88" i="4"/>
  <c r="P88" i="4"/>
  <c r="H63" i="4"/>
  <c r="P63" i="4"/>
  <c r="P32" i="4"/>
  <c r="I32" i="4"/>
  <c r="J89" i="4"/>
  <c r="P89" i="4"/>
  <c r="D12" i="4"/>
  <c r="E12" i="4" s="1"/>
  <c r="D88" i="5"/>
  <c r="E88" i="5" s="1"/>
  <c r="D47" i="5"/>
  <c r="E47" i="5" s="1"/>
  <c r="D91" i="5"/>
  <c r="E91" i="5" s="1"/>
  <c r="D44" i="5"/>
  <c r="E44" i="5" s="1"/>
  <c r="D66" i="5"/>
  <c r="E66" i="5" s="1"/>
  <c r="D26" i="5"/>
  <c r="E26" i="5" s="1"/>
  <c r="D27" i="5"/>
  <c r="E27" i="5" s="1"/>
  <c r="D13" i="4"/>
  <c r="E13" i="4" s="1"/>
  <c r="D71" i="4"/>
  <c r="E71" i="4" s="1"/>
  <c r="I96" i="2"/>
  <c r="P96" i="2"/>
  <c r="D85" i="4"/>
  <c r="E85" i="4" s="1"/>
  <c r="D35" i="4"/>
  <c r="E35" i="4" s="1"/>
  <c r="D66" i="4"/>
  <c r="E66" i="4" s="1"/>
  <c r="D96" i="4"/>
  <c r="E96" i="4" s="1"/>
  <c r="D54" i="4"/>
  <c r="E54" i="4" s="1"/>
  <c r="O54" i="4" s="1"/>
  <c r="O100" i="4" s="1"/>
  <c r="D67" i="4"/>
  <c r="E67" i="4" s="1"/>
  <c r="D45" i="4"/>
  <c r="E45" i="4" s="1"/>
  <c r="D31" i="4"/>
  <c r="E31" i="4" s="1"/>
  <c r="D19" i="4"/>
  <c r="E19" i="4" s="1"/>
  <c r="D56" i="4"/>
  <c r="E56" i="4" s="1"/>
  <c r="D64" i="4"/>
  <c r="E64" i="4" s="1"/>
  <c r="D94" i="4"/>
  <c r="E94" i="4" s="1"/>
  <c r="D49" i="4"/>
  <c r="E49" i="4" s="1"/>
  <c r="D79" i="4"/>
  <c r="E79" i="4" s="1"/>
  <c r="D44" i="4"/>
  <c r="E44" i="4" s="1"/>
  <c r="D70" i="4"/>
  <c r="E70" i="4" s="1"/>
  <c r="D75" i="4"/>
  <c r="E75" i="4" s="1"/>
  <c r="D65" i="4"/>
  <c r="E65" i="4" s="1"/>
  <c r="D21" i="5"/>
  <c r="E21" i="5" s="1"/>
  <c r="D15" i="5"/>
  <c r="E15" i="5" s="1"/>
  <c r="D74" i="5"/>
  <c r="E74" i="5" s="1"/>
  <c r="D39" i="5"/>
  <c r="E39" i="5" s="1"/>
  <c r="D31" i="5"/>
  <c r="E31" i="5" s="1"/>
  <c r="D12" i="5"/>
  <c r="E12" i="5" s="1"/>
  <c r="D84" i="5"/>
  <c r="E84" i="5" s="1"/>
  <c r="D85" i="5"/>
  <c r="E85" i="5" s="1"/>
  <c r="D58" i="5"/>
  <c r="E58" i="5" s="1"/>
  <c r="D70" i="5"/>
  <c r="E70" i="5" s="1"/>
  <c r="D38" i="5"/>
  <c r="E38" i="5" s="1"/>
  <c r="D64" i="5"/>
  <c r="E64" i="5" s="1"/>
  <c r="D33" i="5"/>
  <c r="E33" i="5" s="1"/>
  <c r="D90" i="5"/>
  <c r="E90" i="5" s="1"/>
  <c r="D50" i="5"/>
  <c r="E50" i="5" s="1"/>
  <c r="D68" i="5"/>
  <c r="E68" i="5" s="1"/>
  <c r="D47" i="4"/>
  <c r="E47" i="4" s="1"/>
  <c r="H23" i="4"/>
  <c r="P23" i="4"/>
  <c r="F48" i="4"/>
  <c r="P48" i="4"/>
  <c r="P87" i="4"/>
  <c r="L87" i="4"/>
  <c r="H21" i="4"/>
  <c r="P21" i="4"/>
  <c r="L84" i="4"/>
  <c r="P84" i="4"/>
  <c r="G39" i="4"/>
  <c r="P39" i="4"/>
  <c r="D28" i="4"/>
  <c r="E28" i="4" s="1"/>
  <c r="D40" i="4"/>
  <c r="E40" i="4" s="1"/>
  <c r="D82" i="4"/>
  <c r="E82" i="4" s="1"/>
  <c r="D78" i="4"/>
  <c r="E78" i="4" s="1"/>
  <c r="D76" i="4"/>
  <c r="E76" i="4" s="1"/>
  <c r="D30" i="4"/>
  <c r="E30" i="4" s="1"/>
  <c r="D27" i="4"/>
  <c r="E27" i="4" s="1"/>
  <c r="D51" i="4"/>
  <c r="E51" i="4" s="1"/>
  <c r="D91" i="4"/>
  <c r="E91" i="4" s="1"/>
  <c r="D60" i="5"/>
  <c r="E60" i="5" s="1"/>
  <c r="D35" i="5"/>
  <c r="E35" i="5" s="1"/>
  <c r="D29" i="5"/>
  <c r="E29" i="5" s="1"/>
  <c r="D73" i="5"/>
  <c r="E73" i="5" s="1"/>
  <c r="D37" i="5"/>
  <c r="E37" i="5" s="1"/>
  <c r="O37" i="5" s="1"/>
  <c r="O93" i="5" s="1"/>
  <c r="D81" i="5"/>
  <c r="E81" i="5" s="1"/>
  <c r="D45" i="5"/>
  <c r="E45" i="5" s="1"/>
  <c r="D23" i="5"/>
  <c r="E23" i="5" s="1"/>
  <c r="D48" i="5"/>
  <c r="E48" i="5" s="1"/>
  <c r="D83" i="5"/>
  <c r="E83" i="5" s="1"/>
  <c r="D16" i="5"/>
  <c r="E16" i="5" s="1"/>
  <c r="D83" i="4"/>
  <c r="E83" i="4" s="1"/>
  <c r="D14" i="4"/>
  <c r="E14" i="4" s="1"/>
  <c r="D95" i="4"/>
  <c r="E95" i="4" s="1"/>
  <c r="D29" i="4"/>
  <c r="E29" i="4" s="1"/>
  <c r="D43" i="4"/>
  <c r="E43" i="4" s="1"/>
  <c r="D37" i="4"/>
  <c r="E37" i="4" s="1"/>
  <c r="D57" i="4"/>
  <c r="E57" i="4" s="1"/>
  <c r="D33" i="4"/>
  <c r="E33" i="4" s="1"/>
  <c r="D36" i="4"/>
  <c r="E36" i="4" s="1"/>
  <c r="D80" i="4"/>
  <c r="E80" i="4" s="1"/>
  <c r="D52" i="4"/>
  <c r="E52" i="4" s="1"/>
  <c r="D69" i="4"/>
  <c r="E69" i="4" s="1"/>
  <c r="D58" i="4"/>
  <c r="E58" i="4" s="1"/>
  <c r="D53" i="4"/>
  <c r="E53" i="4" s="1"/>
  <c r="D93" i="4"/>
  <c r="E93" i="4" s="1"/>
  <c r="D41" i="4"/>
  <c r="E41" i="4" s="1"/>
  <c r="D25" i="4"/>
  <c r="E25" i="4" s="1"/>
  <c r="D98" i="4"/>
  <c r="E98" i="4" s="1"/>
  <c r="D15" i="4"/>
  <c r="E15" i="4" s="1"/>
  <c r="D86" i="5"/>
  <c r="E86" i="5" s="1"/>
  <c r="D40" i="5"/>
  <c r="E40" i="5" s="1"/>
  <c r="D82" i="5"/>
  <c r="E82" i="5" s="1"/>
  <c r="D34" i="5"/>
  <c r="E34" i="5" s="1"/>
  <c r="D78" i="5"/>
  <c r="E78" i="5" s="1"/>
  <c r="D28" i="5"/>
  <c r="E28" i="5" s="1"/>
  <c r="D51" i="5"/>
  <c r="E51" i="5" s="1"/>
  <c r="D67" i="5"/>
  <c r="E67" i="5" s="1"/>
  <c r="D25" i="5"/>
  <c r="E25" i="5" s="1"/>
  <c r="D32" i="5"/>
  <c r="E32" i="5" s="1"/>
  <c r="D76" i="5"/>
  <c r="E76" i="5" s="1"/>
  <c r="D52" i="5"/>
  <c r="E52" i="5" s="1"/>
  <c r="D80" i="5"/>
  <c r="E80" i="5" s="1"/>
  <c r="D53" i="5"/>
  <c r="E53" i="5" s="1"/>
  <c r="D18" i="5"/>
  <c r="E18" i="5" s="1"/>
  <c r="D17" i="5"/>
  <c r="E17" i="5" s="1"/>
  <c r="D72" i="4"/>
  <c r="E72" i="4" s="1"/>
  <c r="D24" i="5"/>
  <c r="E24" i="5" s="1"/>
  <c r="P98" i="2" l="1"/>
  <c r="P61" i="4"/>
  <c r="P69" i="5"/>
  <c r="L80" i="7"/>
  <c r="H58" i="7"/>
  <c r="P28" i="7"/>
  <c r="G28" i="7"/>
  <c r="K85" i="7"/>
  <c r="G107" i="7" s="1"/>
  <c r="I20" i="4"/>
  <c r="F73" i="2"/>
  <c r="P49" i="6"/>
  <c r="K136" i="6"/>
  <c r="P136" i="6"/>
  <c r="J133" i="6"/>
  <c r="P133" i="6"/>
  <c r="P97" i="6"/>
  <c r="I97" i="6"/>
  <c r="P80" i="6"/>
  <c r="H80" i="6"/>
  <c r="I103" i="6"/>
  <c r="L137" i="6"/>
  <c r="P115" i="3"/>
  <c r="P118" i="3"/>
  <c r="I116" i="3"/>
  <c r="P116" i="3"/>
  <c r="H98" i="3"/>
  <c r="I117" i="3"/>
  <c r="P117" i="3"/>
  <c r="I23" i="3"/>
  <c r="L126" i="3"/>
  <c r="L141" i="3"/>
  <c r="H17" i="3"/>
  <c r="P17" i="3"/>
  <c r="P48" i="3"/>
  <c r="P160" i="3"/>
  <c r="I35" i="3"/>
  <c r="I27" i="3"/>
  <c r="F68" i="2"/>
  <c r="I86" i="2"/>
  <c r="I23" i="2"/>
  <c r="P67" i="2"/>
  <c r="P26" i="4"/>
  <c r="I26" i="4"/>
  <c r="P57" i="5"/>
  <c r="P56" i="5"/>
  <c r="F56" i="5"/>
  <c r="P55" i="5"/>
  <c r="G55" i="5"/>
  <c r="F36" i="5"/>
  <c r="P36" i="5"/>
  <c r="P79" i="7"/>
  <c r="L79" i="7"/>
  <c r="P72" i="7"/>
  <c r="I72" i="7"/>
  <c r="P12" i="7"/>
  <c r="H12" i="7"/>
  <c r="P71" i="9"/>
  <c r="H71" i="9"/>
  <c r="P38" i="9"/>
  <c r="F53" i="9"/>
  <c r="P37" i="6"/>
  <c r="P94" i="6"/>
  <c r="P140" i="3"/>
  <c r="L143" i="3"/>
  <c r="L102" i="2"/>
  <c r="P19" i="5"/>
  <c r="F41" i="5"/>
  <c r="P43" i="8"/>
  <c r="F44" i="8"/>
  <c r="P30" i="8"/>
  <c r="I30" i="8"/>
  <c r="P13" i="2"/>
  <c r="H13" i="2"/>
  <c r="G32" i="7"/>
  <c r="P32" i="7"/>
  <c r="P52" i="6"/>
  <c r="I52" i="6"/>
  <c r="P26" i="8"/>
  <c r="H26" i="8"/>
  <c r="P28" i="6"/>
  <c r="I28" i="6"/>
  <c r="I23" i="9"/>
  <c r="P72" i="5"/>
  <c r="J72" i="5"/>
  <c r="F54" i="9"/>
  <c r="P54" i="9"/>
  <c r="P38" i="7"/>
  <c r="F38" i="7"/>
  <c r="L96" i="9"/>
  <c r="P96" i="9"/>
  <c r="P41" i="2"/>
  <c r="I41" i="2"/>
  <c r="J109" i="9"/>
  <c r="P109" i="9"/>
  <c r="I14" i="8"/>
  <c r="P14" i="8"/>
  <c r="I107" i="3"/>
  <c r="P107" i="3"/>
  <c r="I105" i="3"/>
  <c r="P105" i="3"/>
  <c r="P106" i="3"/>
  <c r="I106" i="3"/>
  <c r="P94" i="3"/>
  <c r="P144" i="3"/>
  <c r="L144" i="3"/>
  <c r="P89" i="9"/>
  <c r="J89" i="9"/>
  <c r="F66" i="9"/>
  <c r="P66" i="9"/>
  <c r="N87" i="7"/>
  <c r="P26" i="7"/>
  <c r="P24" i="7"/>
  <c r="L115" i="6"/>
  <c r="P131" i="6"/>
  <c r="J131" i="6"/>
  <c r="P124" i="6"/>
  <c r="J124" i="6"/>
  <c r="L114" i="6"/>
  <c r="P114" i="6"/>
  <c r="P70" i="6"/>
  <c r="P54" i="6"/>
  <c r="P27" i="6"/>
  <c r="P118" i="6"/>
  <c r="I47" i="6"/>
  <c r="P44" i="6"/>
  <c r="L121" i="6"/>
  <c r="P40" i="6"/>
  <c r="P18" i="6"/>
  <c r="I24" i="6"/>
  <c r="P45" i="6"/>
  <c r="P29" i="6"/>
  <c r="H16" i="6"/>
  <c r="P34" i="6"/>
  <c r="P20" i="6"/>
  <c r="P130" i="6"/>
  <c r="P32" i="6"/>
  <c r="J128" i="6"/>
  <c r="F78" i="6"/>
  <c r="P33" i="6"/>
  <c r="I90" i="6"/>
  <c r="P107" i="6"/>
  <c r="F74" i="6"/>
  <c r="J132" i="6"/>
  <c r="H79" i="6"/>
  <c r="L116" i="6"/>
  <c r="N53" i="6"/>
  <c r="P12" i="6"/>
  <c r="G59" i="6"/>
  <c r="P81" i="6"/>
  <c r="P73" i="6"/>
  <c r="H84" i="6"/>
  <c r="P65" i="6"/>
  <c r="L112" i="6"/>
  <c r="P129" i="6"/>
  <c r="I101" i="6"/>
  <c r="P96" i="6"/>
  <c r="P106" i="6"/>
  <c r="K135" i="6"/>
  <c r="P25" i="6"/>
  <c r="P86" i="6"/>
  <c r="P87" i="6"/>
  <c r="H14" i="6"/>
  <c r="H83" i="6"/>
  <c r="P58" i="6"/>
  <c r="P55" i="6"/>
  <c r="P93" i="6"/>
  <c r="P95" i="6"/>
  <c r="I95" i="6"/>
  <c r="P31" i="6"/>
  <c r="H31" i="6"/>
  <c r="H50" i="6"/>
  <c r="P126" i="6"/>
  <c r="L111" i="6"/>
  <c r="I13" i="6"/>
  <c r="F68" i="6"/>
  <c r="F64" i="6"/>
  <c r="F66" i="6"/>
  <c r="P66" i="6"/>
  <c r="H85" i="6"/>
  <c r="P109" i="6"/>
  <c r="P26" i="6"/>
  <c r="F76" i="6"/>
  <c r="P76" i="6"/>
  <c r="P91" i="6"/>
  <c r="I91" i="6"/>
  <c r="L117" i="6"/>
  <c r="P117" i="6"/>
  <c r="P75" i="6"/>
  <c r="G75" i="6"/>
  <c r="I48" i="6"/>
  <c r="P48" i="6"/>
  <c r="P17" i="6"/>
  <c r="H17" i="6"/>
  <c r="I89" i="6"/>
  <c r="P89" i="6"/>
  <c r="P127" i="6"/>
  <c r="J127" i="6"/>
  <c r="I22" i="6"/>
  <c r="P22" i="6"/>
  <c r="L119" i="6"/>
  <c r="P119" i="6"/>
  <c r="I23" i="6"/>
  <c r="P23" i="6"/>
  <c r="H43" i="6"/>
  <c r="P43" i="6"/>
  <c r="P105" i="6"/>
  <c r="L105" i="6"/>
  <c r="L122" i="6"/>
  <c r="P122" i="6"/>
  <c r="P108" i="6"/>
  <c r="L108" i="6"/>
  <c r="P62" i="6"/>
  <c r="F62" i="6"/>
  <c r="I35" i="6"/>
  <c r="P35" i="6"/>
  <c r="K134" i="6"/>
  <c r="P134" i="6"/>
  <c r="P57" i="6"/>
  <c r="G57" i="6"/>
  <c r="F56" i="6"/>
  <c r="P56" i="6"/>
  <c r="H82" i="6"/>
  <c r="P82" i="6"/>
  <c r="P125" i="6"/>
  <c r="J125" i="6"/>
  <c r="F63" i="6"/>
  <c r="P63" i="6"/>
  <c r="L19" i="6"/>
  <c r="P19" i="6"/>
  <c r="H30" i="6"/>
  <c r="P30" i="6"/>
  <c r="I100" i="6"/>
  <c r="P100" i="6"/>
  <c r="P46" i="6"/>
  <c r="I46" i="6"/>
  <c r="P72" i="6"/>
  <c r="G72" i="6"/>
  <c r="P98" i="6"/>
  <c r="I98" i="6"/>
  <c r="L113" i="6"/>
  <c r="P113" i="6"/>
  <c r="I99" i="6"/>
  <c r="P99" i="6"/>
  <c r="P36" i="6"/>
  <c r="I36" i="6"/>
  <c r="I15" i="6"/>
  <c r="P15" i="6"/>
  <c r="E141" i="6"/>
  <c r="P138" i="6"/>
  <c r="N138" i="6"/>
  <c r="P51" i="6"/>
  <c r="I51" i="6"/>
  <c r="P41" i="6"/>
  <c r="H41" i="6"/>
  <c r="J104" i="6"/>
  <c r="P104" i="6"/>
  <c r="I38" i="6"/>
  <c r="P38" i="6"/>
  <c r="P71" i="6"/>
  <c r="F71" i="6"/>
  <c r="P42" i="6"/>
  <c r="H42" i="6"/>
  <c r="P102" i="6"/>
  <c r="I102" i="6"/>
  <c r="H52" i="3"/>
  <c r="P59" i="3"/>
  <c r="P88" i="3"/>
  <c r="P139" i="3"/>
  <c r="F92" i="3"/>
  <c r="L129" i="3"/>
  <c r="P32" i="3"/>
  <c r="H50" i="3"/>
  <c r="P63" i="3"/>
  <c r="I49" i="3"/>
  <c r="H101" i="3"/>
  <c r="F86" i="3"/>
  <c r="P13" i="3"/>
  <c r="P142" i="3"/>
  <c r="P131" i="3"/>
  <c r="P72" i="3"/>
  <c r="P114" i="3"/>
  <c r="P136" i="3"/>
  <c r="P58" i="3"/>
  <c r="P64" i="3"/>
  <c r="P138" i="3"/>
  <c r="P70" i="3"/>
  <c r="P85" i="3"/>
  <c r="G83" i="3"/>
  <c r="P149" i="3"/>
  <c r="P91" i="3"/>
  <c r="J121" i="3"/>
  <c r="I29" i="3"/>
  <c r="I55" i="3"/>
  <c r="P104" i="3"/>
  <c r="P19" i="3"/>
  <c r="P100" i="3"/>
  <c r="P51" i="3"/>
  <c r="P31" i="3"/>
  <c r="H37" i="3"/>
  <c r="J150" i="3"/>
  <c r="I34" i="3"/>
  <c r="I22" i="3"/>
  <c r="I111" i="3"/>
  <c r="I25" i="3"/>
  <c r="P93" i="3"/>
  <c r="F78" i="3"/>
  <c r="I108" i="3"/>
  <c r="L156" i="3"/>
  <c r="P123" i="3"/>
  <c r="P120" i="3"/>
  <c r="P24" i="3"/>
  <c r="J146" i="3"/>
  <c r="P135" i="3"/>
  <c r="J122" i="3"/>
  <c r="P124" i="3"/>
  <c r="I47" i="3"/>
  <c r="P46" i="3"/>
  <c r="P60" i="3"/>
  <c r="H36" i="3"/>
  <c r="G69" i="3"/>
  <c r="L128" i="3"/>
  <c r="P80" i="3"/>
  <c r="F82" i="3"/>
  <c r="P133" i="3"/>
  <c r="P103" i="3"/>
  <c r="H16" i="3"/>
  <c r="P132" i="3"/>
  <c r="P73" i="3"/>
  <c r="P155" i="3"/>
  <c r="P14" i="3"/>
  <c r="I41" i="3"/>
  <c r="P53" i="3"/>
  <c r="P40" i="3"/>
  <c r="P154" i="3"/>
  <c r="I68" i="3"/>
  <c r="I45" i="3"/>
  <c r="N159" i="3"/>
  <c r="N162" i="3" s="1"/>
  <c r="I33" i="3"/>
  <c r="P15" i="3"/>
  <c r="P119" i="3"/>
  <c r="F84" i="3"/>
  <c r="F87" i="3"/>
  <c r="I61" i="3"/>
  <c r="E162" i="3"/>
  <c r="P44" i="3"/>
  <c r="P90" i="3"/>
  <c r="P96" i="3"/>
  <c r="P71" i="3"/>
  <c r="F81" i="3"/>
  <c r="I57" i="3"/>
  <c r="F77" i="3"/>
  <c r="P56" i="3"/>
  <c r="F89" i="3"/>
  <c r="J148" i="3"/>
  <c r="P158" i="3"/>
  <c r="P74" i="3"/>
  <c r="J151" i="3"/>
  <c r="G76" i="3"/>
  <c r="L137" i="3"/>
  <c r="P127" i="3"/>
  <c r="O162" i="3"/>
  <c r="I62" i="3"/>
  <c r="L134" i="3"/>
  <c r="P38" i="3"/>
  <c r="K153" i="3"/>
  <c r="P20" i="3"/>
  <c r="H97" i="3"/>
  <c r="J147" i="3"/>
  <c r="P65" i="3"/>
  <c r="I43" i="3"/>
  <c r="P18" i="3"/>
  <c r="P95" i="3"/>
  <c r="I26" i="3"/>
  <c r="K152" i="3"/>
  <c r="H42" i="3"/>
  <c r="P67" i="3"/>
  <c r="I30" i="3"/>
  <c r="I112" i="3"/>
  <c r="P54" i="3"/>
  <c r="P79" i="3"/>
  <c r="P109" i="3"/>
  <c r="H39" i="3"/>
  <c r="P145" i="3"/>
  <c r="H102" i="3"/>
  <c r="H12" i="3"/>
  <c r="I110" i="3"/>
  <c r="I66" i="3"/>
  <c r="P21" i="3"/>
  <c r="P125" i="3"/>
  <c r="H99" i="3"/>
  <c r="I113" i="3"/>
  <c r="P130" i="3"/>
  <c r="L130" i="3"/>
  <c r="P32" i="2"/>
  <c r="P111" i="2"/>
  <c r="J111" i="2"/>
  <c r="J119" i="2" s="1"/>
  <c r="I130" i="2" s="1"/>
  <c r="H45" i="2"/>
  <c r="P15" i="2"/>
  <c r="N117" i="2"/>
  <c r="F59" i="2"/>
  <c r="F66" i="2"/>
  <c r="N116" i="2"/>
  <c r="P101" i="2"/>
  <c r="P70" i="2"/>
  <c r="P72" i="2"/>
  <c r="I33" i="2"/>
  <c r="L108" i="2"/>
  <c r="H16" i="2"/>
  <c r="I19" i="2"/>
  <c r="I94" i="2"/>
  <c r="H12" i="2"/>
  <c r="P21" i="2"/>
  <c r="P26" i="2"/>
  <c r="I30" i="2"/>
  <c r="P84" i="2"/>
  <c r="P61" i="2"/>
  <c r="G51" i="2"/>
  <c r="I24" i="2"/>
  <c r="P106" i="2"/>
  <c r="I88" i="2"/>
  <c r="P113" i="2"/>
  <c r="P92" i="2"/>
  <c r="G57" i="2"/>
  <c r="H82" i="2"/>
  <c r="P112" i="2"/>
  <c r="P47" i="2"/>
  <c r="N49" i="2"/>
  <c r="I95" i="2"/>
  <c r="P22" i="2"/>
  <c r="G50" i="2"/>
  <c r="P27" i="2"/>
  <c r="G69" i="2"/>
  <c r="I14" i="2"/>
  <c r="P63" i="2"/>
  <c r="P79" i="2"/>
  <c r="P115" i="2"/>
  <c r="P44" i="2"/>
  <c r="P75" i="2"/>
  <c r="P80" i="2"/>
  <c r="P56" i="2"/>
  <c r="M110" i="2"/>
  <c r="M119" i="2" s="1"/>
  <c r="I132" i="2" s="1"/>
  <c r="P17" i="2"/>
  <c r="P100" i="2"/>
  <c r="H78" i="2"/>
  <c r="H36" i="2"/>
  <c r="I46" i="2"/>
  <c r="P114" i="2"/>
  <c r="I34" i="2"/>
  <c r="P54" i="2"/>
  <c r="P52" i="2"/>
  <c r="P99" i="2"/>
  <c r="P89" i="2"/>
  <c r="I43" i="2"/>
  <c r="P74" i="2"/>
  <c r="I97" i="2"/>
  <c r="P48" i="2"/>
  <c r="P38" i="2"/>
  <c r="P83" i="2"/>
  <c r="H39" i="2"/>
  <c r="H31" i="2"/>
  <c r="P28" i="2"/>
  <c r="P18" i="2"/>
  <c r="P104" i="2"/>
  <c r="E119" i="2"/>
  <c r="P87" i="2"/>
  <c r="H77" i="2"/>
  <c r="I93" i="2"/>
  <c r="L103" i="2"/>
  <c r="P64" i="2"/>
  <c r="F55" i="4"/>
  <c r="N34" i="4"/>
  <c r="P77" i="4"/>
  <c r="P62" i="4"/>
  <c r="F50" i="4"/>
  <c r="I74" i="4"/>
  <c r="P42" i="4"/>
  <c r="L86" i="4"/>
  <c r="I24" i="4"/>
  <c r="P17" i="4"/>
  <c r="F60" i="4"/>
  <c r="P46" i="4"/>
  <c r="P22" i="4"/>
  <c r="N97" i="4"/>
  <c r="P92" i="4"/>
  <c r="J90" i="4"/>
  <c r="P18" i="4"/>
  <c r="F59" i="4"/>
  <c r="P16" i="4"/>
  <c r="P81" i="4"/>
  <c r="I73" i="4"/>
  <c r="J87" i="5"/>
  <c r="P65" i="5"/>
  <c r="I65" i="5"/>
  <c r="P14" i="5"/>
  <c r="F54" i="5"/>
  <c r="P59" i="5"/>
  <c r="H62" i="5"/>
  <c r="P75" i="5"/>
  <c r="H61" i="5"/>
  <c r="J71" i="5"/>
  <c r="P30" i="5"/>
  <c r="P46" i="5"/>
  <c r="P63" i="5"/>
  <c r="F43" i="5"/>
  <c r="P20" i="5"/>
  <c r="K89" i="5"/>
  <c r="L79" i="5"/>
  <c r="F49" i="5"/>
  <c r="L77" i="5"/>
  <c r="I22" i="5"/>
  <c r="P46" i="7"/>
  <c r="P77" i="7"/>
  <c r="P53" i="7"/>
  <c r="F45" i="7"/>
  <c r="I67" i="7"/>
  <c r="I64" i="7"/>
  <c r="P13" i="7"/>
  <c r="J84" i="7"/>
  <c r="P86" i="7"/>
  <c r="P61" i="7"/>
  <c r="P44" i="7"/>
  <c r="F48" i="7"/>
  <c r="G30" i="7"/>
  <c r="P51" i="7"/>
  <c r="I68" i="7"/>
  <c r="P78" i="7"/>
  <c r="I22" i="7"/>
  <c r="I65" i="7"/>
  <c r="P31" i="7"/>
  <c r="P56" i="7"/>
  <c r="P52" i="7"/>
  <c r="F36" i="7"/>
  <c r="P39" i="7"/>
  <c r="P59" i="7"/>
  <c r="P57" i="7"/>
  <c r="I70" i="7"/>
  <c r="H18" i="7"/>
  <c r="L73" i="7"/>
  <c r="I25" i="7"/>
  <c r="E107" i="7" s="1"/>
  <c r="M81" i="7"/>
  <c r="M90" i="7" s="1"/>
  <c r="I103" i="7" s="1"/>
  <c r="H19" i="7"/>
  <c r="P71" i="7"/>
  <c r="H55" i="7"/>
  <c r="P49" i="7"/>
  <c r="P33" i="7"/>
  <c r="H20" i="7"/>
  <c r="J83" i="7"/>
  <c r="P34" i="7"/>
  <c r="I63" i="7"/>
  <c r="P40" i="7"/>
  <c r="O90" i="7"/>
  <c r="P62" i="7"/>
  <c r="E90" i="7"/>
  <c r="P54" i="7"/>
  <c r="G35" i="7"/>
  <c r="I21" i="7"/>
  <c r="F43" i="7"/>
  <c r="I66" i="7"/>
  <c r="J82" i="7"/>
  <c r="H23" i="7"/>
  <c r="G47" i="7"/>
  <c r="F41" i="7"/>
  <c r="P74" i="7"/>
  <c r="N27" i="7"/>
  <c r="P60" i="7"/>
  <c r="P17" i="7"/>
  <c r="P15" i="7"/>
  <c r="P69" i="7"/>
  <c r="F37" i="7"/>
  <c r="P75" i="7"/>
  <c r="P14" i="7"/>
  <c r="I16" i="7"/>
  <c r="P76" i="7"/>
  <c r="L76" i="7"/>
  <c r="P62" i="8"/>
  <c r="P69" i="8"/>
  <c r="I32" i="8"/>
  <c r="G36" i="8"/>
  <c r="P42" i="8"/>
  <c r="I75" i="8"/>
  <c r="P68" i="8"/>
  <c r="L93" i="8"/>
  <c r="P85" i="8"/>
  <c r="I29" i="8"/>
  <c r="G54" i="8"/>
  <c r="F58" i="8"/>
  <c r="J79" i="8"/>
  <c r="G57" i="8"/>
  <c r="P47" i="8"/>
  <c r="P63" i="8"/>
  <c r="P25" i="8"/>
  <c r="I23" i="8"/>
  <c r="C113" i="8" s="1"/>
  <c r="P56" i="8"/>
  <c r="P91" i="8"/>
  <c r="J78" i="8"/>
  <c r="P82" i="8"/>
  <c r="J81" i="8"/>
  <c r="H21" i="8"/>
  <c r="F55" i="8"/>
  <c r="I17" i="8"/>
  <c r="P89" i="8"/>
  <c r="F53" i="8"/>
  <c r="P80" i="8"/>
  <c r="P24" i="8"/>
  <c r="I16" i="8"/>
  <c r="F60" i="8"/>
  <c r="P22" i="8"/>
  <c r="P83" i="8"/>
  <c r="H64" i="8"/>
  <c r="P31" i="8"/>
  <c r="H31" i="8"/>
  <c r="P28" i="8"/>
  <c r="P38" i="8"/>
  <c r="I72" i="8"/>
  <c r="H67" i="8"/>
  <c r="H66" i="8"/>
  <c r="P88" i="8"/>
  <c r="P51" i="8"/>
  <c r="H18" i="8"/>
  <c r="H12" i="8"/>
  <c r="I74" i="8"/>
  <c r="P73" i="8"/>
  <c r="P65" i="8"/>
  <c r="F46" i="8"/>
  <c r="G35" i="8"/>
  <c r="P27" i="8"/>
  <c r="J77" i="8"/>
  <c r="F48" i="8"/>
  <c r="J92" i="8"/>
  <c r="N94" i="8"/>
  <c r="N34" i="8"/>
  <c r="I70" i="8"/>
  <c r="P70" i="8"/>
  <c r="I76" i="8"/>
  <c r="L87" i="8"/>
  <c r="G39" i="8"/>
  <c r="P13" i="8"/>
  <c r="H19" i="8"/>
  <c r="E96" i="8"/>
  <c r="F45" i="8"/>
  <c r="P79" i="9"/>
  <c r="P57" i="9"/>
  <c r="P61" i="9"/>
  <c r="P63" i="9"/>
  <c r="J106" i="9"/>
  <c r="I83" i="9"/>
  <c r="G67" i="9"/>
  <c r="F62" i="9"/>
  <c r="J92" i="9"/>
  <c r="F56" i="9"/>
  <c r="P56" i="9"/>
  <c r="H76" i="9"/>
  <c r="P76" i="9"/>
  <c r="H73" i="9"/>
  <c r="P73" i="9"/>
  <c r="H74" i="9"/>
  <c r="P74" i="9"/>
  <c r="P58" i="9"/>
  <c r="F58" i="9"/>
  <c r="P60" i="9"/>
  <c r="F60" i="9"/>
  <c r="F70" i="9"/>
  <c r="P70" i="9"/>
  <c r="F68" i="9"/>
  <c r="P68" i="9"/>
  <c r="H75" i="9"/>
  <c r="P75" i="9"/>
  <c r="P59" i="9"/>
  <c r="G59" i="9"/>
  <c r="P64" i="9"/>
  <c r="G64" i="9"/>
  <c r="P72" i="9"/>
  <c r="H72" i="9"/>
  <c r="F55" i="9"/>
  <c r="P55" i="9"/>
  <c r="H78" i="9"/>
  <c r="P78" i="9"/>
  <c r="F69" i="9"/>
  <c r="P69" i="9"/>
  <c r="P80" i="9"/>
  <c r="I80" i="9"/>
  <c r="H77" i="9"/>
  <c r="P77" i="9"/>
  <c r="F65" i="9"/>
  <c r="P65" i="9"/>
  <c r="P24" i="9"/>
  <c r="I84" i="9"/>
  <c r="P43" i="9"/>
  <c r="P32" i="9"/>
  <c r="P44" i="9"/>
  <c r="P82" i="9"/>
  <c r="I19" i="9"/>
  <c r="P98" i="9"/>
  <c r="P26" i="9"/>
  <c r="P50" i="9"/>
  <c r="P88" i="9"/>
  <c r="I18" i="9"/>
  <c r="H12" i="9"/>
  <c r="J90" i="9"/>
  <c r="I85" i="9"/>
  <c r="P39" i="9"/>
  <c r="P22" i="9"/>
  <c r="H20" i="9"/>
  <c r="I42" i="9"/>
  <c r="P42" i="9"/>
  <c r="P51" i="9"/>
  <c r="L101" i="9"/>
  <c r="P101" i="9"/>
  <c r="I40" i="9"/>
  <c r="I81" i="9"/>
  <c r="N111" i="9"/>
  <c r="P34" i="9"/>
  <c r="L108" i="9"/>
  <c r="P108" i="9"/>
  <c r="E113" i="9"/>
  <c r="F48" i="9"/>
  <c r="H25" i="9"/>
  <c r="P27" i="9"/>
  <c r="P94" i="9"/>
  <c r="P58" i="2"/>
  <c r="F58" i="2"/>
  <c r="P42" i="2"/>
  <c r="I42" i="2"/>
  <c r="P65" i="2"/>
  <c r="F65" i="2"/>
  <c r="I40" i="2"/>
  <c r="P40" i="2"/>
  <c r="P71" i="2"/>
  <c r="F71" i="2"/>
  <c r="L105" i="2"/>
  <c r="P105" i="2"/>
  <c r="P81" i="2"/>
  <c r="H81" i="2"/>
  <c r="H37" i="2"/>
  <c r="P37" i="2"/>
  <c r="P85" i="2"/>
  <c r="G136" i="2"/>
  <c r="P25" i="2"/>
  <c r="I91" i="2"/>
  <c r="P91" i="2"/>
  <c r="I20" i="2"/>
  <c r="P20" i="2"/>
  <c r="P29" i="2"/>
  <c r="H29" i="2"/>
  <c r="L107" i="2"/>
  <c r="P107" i="2"/>
  <c r="P62" i="2"/>
  <c r="F62" i="2"/>
  <c r="F60" i="2"/>
  <c r="P60" i="2"/>
  <c r="I35" i="2"/>
  <c r="P35" i="2"/>
  <c r="I90" i="2"/>
  <c r="P90" i="2"/>
  <c r="K119" i="2"/>
  <c r="J130" i="2" s="1"/>
  <c r="I13" i="5"/>
  <c r="P52" i="8"/>
  <c r="F52" i="8"/>
  <c r="G40" i="8"/>
  <c r="P40" i="8"/>
  <c r="L86" i="8"/>
  <c r="P86" i="8"/>
  <c r="P41" i="8"/>
  <c r="L84" i="8"/>
  <c r="P84" i="8"/>
  <c r="F59" i="8"/>
  <c r="P59" i="8"/>
  <c r="P33" i="8"/>
  <c r="I33" i="8"/>
  <c r="F50" i="8"/>
  <c r="P50" i="8"/>
  <c r="P20" i="8"/>
  <c r="H20" i="8"/>
  <c r="P71" i="8"/>
  <c r="I71" i="8"/>
  <c r="P49" i="8"/>
  <c r="G49" i="8"/>
  <c r="H29" i="9"/>
  <c r="P29" i="9"/>
  <c r="I16" i="9"/>
  <c r="P16" i="9"/>
  <c r="P107" i="9"/>
  <c r="J107" i="9"/>
  <c r="P30" i="9"/>
  <c r="H30" i="9"/>
  <c r="P33" i="9"/>
  <c r="H33" i="9"/>
  <c r="H21" i="9"/>
  <c r="P21" i="9"/>
  <c r="L95" i="9"/>
  <c r="P95" i="9"/>
  <c r="J91" i="9"/>
  <c r="P91" i="9"/>
  <c r="P103" i="9"/>
  <c r="M103" i="9"/>
  <c r="M113" i="9" s="1"/>
  <c r="I127" i="9" s="1"/>
  <c r="P17" i="9"/>
  <c r="I17" i="9"/>
  <c r="L97" i="9"/>
  <c r="P97" i="9"/>
  <c r="G52" i="9"/>
  <c r="P52" i="9"/>
  <c r="H14" i="9"/>
  <c r="P14" i="9"/>
  <c r="H13" i="9"/>
  <c r="P13" i="9"/>
  <c r="P110" i="9"/>
  <c r="K110" i="9"/>
  <c r="G131" i="9" s="1"/>
  <c r="P31" i="9"/>
  <c r="H31" i="9"/>
  <c r="I37" i="9"/>
  <c r="P37" i="9"/>
  <c r="J86" i="9"/>
  <c r="P86" i="9"/>
  <c r="L99" i="9"/>
  <c r="P99" i="9"/>
  <c r="P105" i="9"/>
  <c r="J105" i="9"/>
  <c r="P35" i="9"/>
  <c r="I35" i="9"/>
  <c r="P102" i="9"/>
  <c r="L102" i="9"/>
  <c r="P100" i="9"/>
  <c r="L100" i="9"/>
  <c r="I36" i="9"/>
  <c r="P36" i="9"/>
  <c r="I28" i="9"/>
  <c r="P28" i="9"/>
  <c r="P47" i="9"/>
  <c r="G47" i="9"/>
  <c r="J93" i="9"/>
  <c r="P93" i="9"/>
  <c r="H41" i="9"/>
  <c r="P41" i="9"/>
  <c r="N45" i="9"/>
  <c r="P45" i="9"/>
  <c r="P104" i="9"/>
  <c r="L104" i="9"/>
  <c r="G49" i="9"/>
  <c r="P49" i="9"/>
  <c r="J87" i="9"/>
  <c r="P87" i="9"/>
  <c r="P24" i="5"/>
  <c r="I24" i="5"/>
  <c r="P26" i="5"/>
  <c r="H26" i="5"/>
  <c r="P47" i="5"/>
  <c r="G47" i="5"/>
  <c r="H12" i="4"/>
  <c r="P12" i="4"/>
  <c r="E100" i="4"/>
  <c r="P72" i="4"/>
  <c r="I72" i="4"/>
  <c r="P52" i="5"/>
  <c r="G52" i="5"/>
  <c r="P67" i="5"/>
  <c r="I67" i="5"/>
  <c r="P34" i="5"/>
  <c r="G34" i="5"/>
  <c r="P25" i="4"/>
  <c r="H25" i="4"/>
  <c r="P58" i="4"/>
  <c r="F58" i="4"/>
  <c r="P36" i="4"/>
  <c r="G36" i="4"/>
  <c r="F43" i="4"/>
  <c r="P43" i="4"/>
  <c r="P48" i="5"/>
  <c r="F48" i="5"/>
  <c r="H60" i="5"/>
  <c r="P60" i="5"/>
  <c r="F51" i="4"/>
  <c r="P51" i="4"/>
  <c r="P78" i="4"/>
  <c r="I78" i="4"/>
  <c r="P47" i="4"/>
  <c r="F47" i="4"/>
  <c r="I68" i="5"/>
  <c r="P68" i="5"/>
  <c r="P64" i="5"/>
  <c r="H64" i="5"/>
  <c r="P85" i="5"/>
  <c r="J85" i="5"/>
  <c r="P39" i="5"/>
  <c r="G39" i="5"/>
  <c r="H65" i="4"/>
  <c r="P65" i="4"/>
  <c r="I79" i="4"/>
  <c r="P79" i="4"/>
  <c r="P56" i="4"/>
  <c r="F56" i="4"/>
  <c r="H67" i="4"/>
  <c r="P67" i="4"/>
  <c r="G35" i="4"/>
  <c r="P35" i="4"/>
  <c r="P13" i="4"/>
  <c r="H13" i="4"/>
  <c r="P66" i="5"/>
  <c r="I66" i="5"/>
  <c r="K88" i="5"/>
  <c r="P88" i="5"/>
  <c r="P80" i="5"/>
  <c r="M80" i="5"/>
  <c r="M93" i="5" s="1"/>
  <c r="I106" i="5" s="1"/>
  <c r="P25" i="5"/>
  <c r="H25" i="5"/>
  <c r="P78" i="5"/>
  <c r="L78" i="5"/>
  <c r="J86" i="5"/>
  <c r="P86" i="5"/>
  <c r="N98" i="4"/>
  <c r="P98" i="4"/>
  <c r="P53" i="4"/>
  <c r="F53" i="4"/>
  <c r="P80" i="4"/>
  <c r="I80" i="4"/>
  <c r="G37" i="4"/>
  <c r="P37" i="4"/>
  <c r="P83" i="5"/>
  <c r="J83" i="5"/>
  <c r="P81" i="5"/>
  <c r="J81" i="5"/>
  <c r="G35" i="5"/>
  <c r="P35" i="5"/>
  <c r="J91" i="4"/>
  <c r="P91" i="4"/>
  <c r="I76" i="4"/>
  <c r="P76" i="4"/>
  <c r="H28" i="4"/>
  <c r="P28" i="4"/>
  <c r="P33" i="5"/>
  <c r="G33" i="5"/>
  <c r="F58" i="5"/>
  <c r="P58" i="5"/>
  <c r="P31" i="5"/>
  <c r="I31" i="5"/>
  <c r="P21" i="5"/>
  <c r="H21" i="5"/>
  <c r="P44" i="4"/>
  <c r="F44" i="4"/>
  <c r="H64" i="4"/>
  <c r="P64" i="4"/>
  <c r="P45" i="4"/>
  <c r="F45" i="4"/>
  <c r="P66" i="4"/>
  <c r="H66" i="4"/>
  <c r="I71" i="4"/>
  <c r="P71" i="4"/>
  <c r="I18" i="5"/>
  <c r="P18" i="5"/>
  <c r="P76" i="5"/>
  <c r="L76" i="5"/>
  <c r="P51" i="5"/>
  <c r="F51" i="5"/>
  <c r="J82" i="5"/>
  <c r="P82" i="5"/>
  <c r="G41" i="4"/>
  <c r="P41" i="4"/>
  <c r="I69" i="4"/>
  <c r="P69" i="4"/>
  <c r="H33" i="4"/>
  <c r="P33" i="4"/>
  <c r="H29" i="4"/>
  <c r="P29" i="4"/>
  <c r="P14" i="4"/>
  <c r="I14" i="4"/>
  <c r="P83" i="4"/>
  <c r="L83" i="4"/>
  <c r="P23" i="5"/>
  <c r="I23" i="5"/>
  <c r="P73" i="5"/>
  <c r="J73" i="5"/>
  <c r="I27" i="4"/>
  <c r="P27" i="4"/>
  <c r="L82" i="4"/>
  <c r="P82" i="4"/>
  <c r="F50" i="5"/>
  <c r="P50" i="5"/>
  <c r="G38" i="5"/>
  <c r="P38" i="5"/>
  <c r="P84" i="5"/>
  <c r="J84" i="5"/>
  <c r="L74" i="5"/>
  <c r="P74" i="5"/>
  <c r="I75" i="4"/>
  <c r="P75" i="4"/>
  <c r="P49" i="4"/>
  <c r="G49" i="4"/>
  <c r="P19" i="4"/>
  <c r="I19" i="4"/>
  <c r="L85" i="4"/>
  <c r="P85" i="4"/>
  <c r="P27" i="5"/>
  <c r="H27" i="5"/>
  <c r="P44" i="5"/>
  <c r="F44" i="5"/>
  <c r="P17" i="5"/>
  <c r="I17" i="5"/>
  <c r="F53" i="5"/>
  <c r="P53" i="5"/>
  <c r="P32" i="5"/>
  <c r="N32" i="5"/>
  <c r="P28" i="5"/>
  <c r="I28" i="5"/>
  <c r="P40" i="5"/>
  <c r="G40" i="5"/>
  <c r="H15" i="4"/>
  <c r="P15" i="4"/>
  <c r="K93" i="4"/>
  <c r="P93" i="4"/>
  <c r="P52" i="4"/>
  <c r="F52" i="4"/>
  <c r="G57" i="4"/>
  <c r="P57" i="4"/>
  <c r="K95" i="4"/>
  <c r="P95" i="4"/>
  <c r="P16" i="5"/>
  <c r="I16" i="5"/>
  <c r="P45" i="5"/>
  <c r="F45" i="5"/>
  <c r="P29" i="5"/>
  <c r="I29" i="5"/>
  <c r="P30" i="4"/>
  <c r="I30" i="4"/>
  <c r="P40" i="4"/>
  <c r="G40" i="4"/>
  <c r="L90" i="5"/>
  <c r="P90" i="5"/>
  <c r="P70" i="5"/>
  <c r="J70" i="5"/>
  <c r="E93" i="5"/>
  <c r="H12" i="5"/>
  <c r="P12" i="5"/>
  <c r="H15" i="5"/>
  <c r="P15" i="5"/>
  <c r="I70" i="4"/>
  <c r="P70" i="4"/>
  <c r="K94" i="4"/>
  <c r="P94" i="4"/>
  <c r="I31" i="4"/>
  <c r="P31" i="4"/>
  <c r="K96" i="4"/>
  <c r="P96" i="4"/>
  <c r="P91" i="5"/>
  <c r="N91" i="5"/>
  <c r="G158" i="6" l="1"/>
  <c r="I179" i="3"/>
  <c r="K90" i="7"/>
  <c r="J101" i="7" s="1"/>
  <c r="I107" i="7"/>
  <c r="N90" i="7"/>
  <c r="C158" i="6"/>
  <c r="J100" i="4"/>
  <c r="I111" i="4" s="1"/>
  <c r="L90" i="7"/>
  <c r="I102" i="7" s="1"/>
  <c r="E131" i="9"/>
  <c r="E158" i="6"/>
  <c r="C131" i="9"/>
  <c r="I131" i="9"/>
  <c r="E110" i="5"/>
  <c r="I110" i="5"/>
  <c r="N100" i="4"/>
  <c r="J90" i="7"/>
  <c r="I101" i="7" s="1"/>
  <c r="N141" i="6"/>
  <c r="I141" i="6"/>
  <c r="J151" i="6" s="1"/>
  <c r="H141" i="6"/>
  <c r="I151" i="6" s="1"/>
  <c r="G141" i="6"/>
  <c r="I150" i="6" s="1"/>
  <c r="P141" i="6"/>
  <c r="E143" i="6" s="1"/>
  <c r="I158" i="6"/>
  <c r="L141" i="6"/>
  <c r="I153" i="6" s="1"/>
  <c r="F141" i="6"/>
  <c r="J141" i="6"/>
  <c r="I152" i="6" s="1"/>
  <c r="K141" i="6"/>
  <c r="J152" i="6" s="1"/>
  <c r="K162" i="3"/>
  <c r="J173" i="3" s="1"/>
  <c r="C179" i="3"/>
  <c r="G162" i="3"/>
  <c r="I171" i="3" s="1"/>
  <c r="F162" i="3"/>
  <c r="J171" i="3" s="1"/>
  <c r="L162" i="3"/>
  <c r="I174" i="3" s="1"/>
  <c r="H162" i="3"/>
  <c r="I172" i="3" s="1"/>
  <c r="P162" i="3"/>
  <c r="I168" i="3" s="1"/>
  <c r="J162" i="3"/>
  <c r="I173" i="3" s="1"/>
  <c r="G179" i="3"/>
  <c r="I162" i="3"/>
  <c r="J172" i="3" s="1"/>
  <c r="E179" i="3"/>
  <c r="N119" i="2"/>
  <c r="G119" i="2"/>
  <c r="I128" i="2" s="1"/>
  <c r="K130" i="2"/>
  <c r="C136" i="2"/>
  <c r="I136" i="2"/>
  <c r="P119" i="2"/>
  <c r="I125" i="2" s="1"/>
  <c r="E136" i="2"/>
  <c r="F119" i="2"/>
  <c r="J128" i="2" s="1"/>
  <c r="H119" i="2"/>
  <c r="I129" i="2" s="1"/>
  <c r="L119" i="2"/>
  <c r="I131" i="2" s="1"/>
  <c r="I119" i="2"/>
  <c r="J129" i="2" s="1"/>
  <c r="C117" i="4"/>
  <c r="N93" i="5"/>
  <c r="C107" i="7"/>
  <c r="H90" i="7"/>
  <c r="I100" i="7" s="1"/>
  <c r="P90" i="7"/>
  <c r="I96" i="7" s="1"/>
  <c r="F90" i="7"/>
  <c r="J99" i="7" s="1"/>
  <c r="G90" i="7"/>
  <c r="I99" i="7" s="1"/>
  <c r="I90" i="7"/>
  <c r="J100" i="7" s="1"/>
  <c r="N96" i="8"/>
  <c r="F96" i="8"/>
  <c r="J105" i="8" s="1"/>
  <c r="J96" i="8"/>
  <c r="I107" i="8" s="1"/>
  <c r="K107" i="8" s="1"/>
  <c r="I113" i="8"/>
  <c r="L96" i="8"/>
  <c r="I108" i="8" s="1"/>
  <c r="I96" i="8"/>
  <c r="J106" i="8" s="1"/>
  <c r="H96" i="8"/>
  <c r="I106" i="8" s="1"/>
  <c r="E113" i="8"/>
  <c r="P96" i="8"/>
  <c r="I102" i="8" s="1"/>
  <c r="G96" i="8"/>
  <c r="I105" i="8" s="1"/>
  <c r="N113" i="9"/>
  <c r="H113" i="9"/>
  <c r="I124" i="9" s="1"/>
  <c r="F113" i="9"/>
  <c r="J123" i="9" s="1"/>
  <c r="G113" i="9"/>
  <c r="I123" i="9" s="1"/>
  <c r="P113" i="9"/>
  <c r="J113" i="9"/>
  <c r="I125" i="9" s="1"/>
  <c r="L113" i="9"/>
  <c r="I126" i="9" s="1"/>
  <c r="I113" i="9"/>
  <c r="J124" i="9" s="1"/>
  <c r="F100" i="4"/>
  <c r="J109" i="4" s="1"/>
  <c r="L100" i="4"/>
  <c r="I112" i="4" s="1"/>
  <c r="F93" i="5"/>
  <c r="J102" i="5" s="1"/>
  <c r="J93" i="5"/>
  <c r="I104" i="5" s="1"/>
  <c r="I93" i="5"/>
  <c r="J103" i="5" s="1"/>
  <c r="C110" i="5"/>
  <c r="K113" i="9"/>
  <c r="J125" i="9" s="1"/>
  <c r="I100" i="4"/>
  <c r="J110" i="4" s="1"/>
  <c r="G93" i="5"/>
  <c r="I102" i="5" s="1"/>
  <c r="G100" i="4"/>
  <c r="I109" i="4" s="1"/>
  <c r="P100" i="4"/>
  <c r="P93" i="5"/>
  <c r="I117" i="4"/>
  <c r="G110" i="5"/>
  <c r="K93" i="5"/>
  <c r="J104" i="5" s="1"/>
  <c r="H100" i="4"/>
  <c r="I110" i="4" s="1"/>
  <c r="H93" i="5"/>
  <c r="I103" i="5" s="1"/>
  <c r="E117" i="4"/>
  <c r="G117" i="4"/>
  <c r="K100" i="4"/>
  <c r="J111" i="4" s="1"/>
  <c r="L93" i="5"/>
  <c r="I105" i="5" s="1"/>
  <c r="K101" i="7" l="1"/>
  <c r="K173" i="3"/>
  <c r="K111" i="4"/>
  <c r="K100" i="7"/>
  <c r="I147" i="6"/>
  <c r="K151" i="6"/>
  <c r="K152" i="6"/>
  <c r="J150" i="6"/>
  <c r="K150" i="6" s="1"/>
  <c r="E142" i="6"/>
  <c r="K171" i="3"/>
  <c r="E164" i="3"/>
  <c r="K172" i="3"/>
  <c r="E163" i="3"/>
  <c r="K128" i="2"/>
  <c r="E121" i="2"/>
  <c r="K129" i="2"/>
  <c r="E120" i="2"/>
  <c r="K104" i="5"/>
  <c r="E92" i="7"/>
  <c r="K99" i="7"/>
  <c r="E91" i="7"/>
  <c r="K106" i="8"/>
  <c r="E98" i="8"/>
  <c r="E97" i="8"/>
  <c r="K105" i="8"/>
  <c r="K123" i="9"/>
  <c r="K124" i="9"/>
  <c r="K125" i="9"/>
  <c r="E114" i="9"/>
  <c r="I120" i="9"/>
  <c r="E115" i="9"/>
  <c r="K109" i="4"/>
  <c r="K110" i="4"/>
  <c r="K103" i="5"/>
  <c r="K102" i="5"/>
  <c r="E94" i="5"/>
  <c r="I106" i="4"/>
  <c r="E102" i="4"/>
  <c r="E101" i="4"/>
  <c r="I99" i="5"/>
  <c r="E95" i="5"/>
</calcChain>
</file>

<file path=xl/sharedStrings.xml><?xml version="1.0" encoding="utf-8"?>
<sst xmlns="http://schemas.openxmlformats.org/spreadsheetml/2006/main" count="1195" uniqueCount="265">
  <si>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</si>
  <si>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</si>
  <si>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</si>
  <si>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</si>
  <si>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</si>
  <si>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</si>
  <si>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</si>
  <si>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</si>
  <si>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</si>
  <si>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</si>
  <si>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</si>
  <si>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</si>
  <si>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</si>
  <si>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</si>
  <si>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</si>
  <si>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</si>
  <si>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</si>
  <si>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</si>
  <si>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</si>
  <si>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</si>
  <si>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</si>
  <si>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</si>
  <si>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</si>
  <si>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</si>
  <si>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FDI-FDL</t>
  </si>
  <si>
    <t>FDT-FRNDSP</t>
  </si>
  <si>
    <t>GLI-BERLIN</t>
  </si>
  <si>
    <t>GLI-MARKSN</t>
  </si>
  <si>
    <t>GLI-PRINCT</t>
  </si>
  <si>
    <t>GLT-PRNCTN</t>
  </si>
  <si>
    <t>MQI-MONTLL</t>
  </si>
  <si>
    <t>MQT-NESHKR</t>
  </si>
  <si>
    <t>MQT-SPRNGF</t>
  </si>
  <si>
    <t>UNKNOWN</t>
  </si>
  <si>
    <t>WAI-HANCCK</t>
  </si>
  <si>
    <t>WAI-LOHRVL</t>
  </si>
  <si>
    <t>WAI-PLNFLD</t>
  </si>
  <si>
    <t>WAI-REDGNT</t>
  </si>
  <si>
    <t>WAI-WAUTOM</t>
  </si>
  <si>
    <t>WAI-WILDRS</t>
  </si>
  <si>
    <t>WAT-BLMFLD</t>
  </si>
  <si>
    <t>WAT-COLOMA</t>
  </si>
  <si>
    <t>WAT-DAKOTA</t>
  </si>
  <si>
    <t>WAT-DEERFD</t>
  </si>
  <si>
    <t>WAT-LEON</t>
  </si>
  <si>
    <t>WAT-MARION</t>
  </si>
  <si>
    <t>WAT-MTMOR</t>
  </si>
  <si>
    <t>WAT-OASIS</t>
  </si>
  <si>
    <t>WAT-PLNFLD</t>
  </si>
  <si>
    <t>WAT-POYSIP</t>
  </si>
  <si>
    <t>WAT-RCHFD</t>
  </si>
  <si>
    <t>WAT-ROSE</t>
  </si>
  <si>
    <t>WAT-SAXEVL</t>
  </si>
  <si>
    <t>WAT-SPRNWT</t>
  </si>
  <si>
    <t>WAT-WARREN</t>
  </si>
  <si>
    <t>WAT-WAUTMA</t>
  </si>
  <si>
    <t>WNI-MENASH</t>
  </si>
  <si>
    <t>WNI-NEENAH</t>
  </si>
  <si>
    <t>WNI-OSH-C</t>
  </si>
  <si>
    <t>WNI-OSH-E</t>
  </si>
  <si>
    <t>WNI-OSH-S</t>
  </si>
  <si>
    <t>WNI-OSH-W</t>
  </si>
  <si>
    <t>WNI-WINNCN</t>
  </si>
  <si>
    <t>WNT-ALGOMA</t>
  </si>
  <si>
    <t>WNT-MEN-E</t>
  </si>
  <si>
    <t>WNT-NEENAH</t>
  </si>
  <si>
    <t>WNT-NEPSKN</t>
  </si>
  <si>
    <t>WNT-OSHKSH</t>
  </si>
  <si>
    <t>WNT-RUSHFD</t>
  </si>
  <si>
    <t>X-CA-LIB</t>
  </si>
  <si>
    <t>X-CO-NOLIB</t>
  </si>
  <si>
    <t>X-CO-PORT</t>
  </si>
  <si>
    <t>X-DO-NOLIB</t>
  </si>
  <si>
    <t>X-OTHER-WI</t>
  </si>
  <si>
    <t>X-OU-APLTN</t>
  </si>
  <si>
    <t>X-PO-NOLIB</t>
  </si>
  <si>
    <t>X-WP-LIB</t>
  </si>
  <si>
    <t>X-WP-NOLIB</t>
  </si>
  <si>
    <t>Z-OTHER</t>
  </si>
  <si>
    <t>FDI-FAIRWT</t>
  </si>
  <si>
    <t>FDI-NFDL</t>
  </si>
  <si>
    <t>FDI-RIPON</t>
  </si>
  <si>
    <t>FDT-AUBURN</t>
  </si>
  <si>
    <t>FDT-TAYCH</t>
  </si>
  <si>
    <t>GLI-GREENL</t>
  </si>
  <si>
    <t>GLI-KINGST</t>
  </si>
  <si>
    <t>GLT-BERLIN</t>
  </si>
  <si>
    <t>GLT-GRNLK</t>
  </si>
  <si>
    <t>GLT-KINGST</t>
  </si>
  <si>
    <t>GLT-MNCHST</t>
  </si>
  <si>
    <t>MQI-NESHKR</t>
  </si>
  <si>
    <t>MQI-WESTFD</t>
  </si>
  <si>
    <t>MQT-BUFFLO</t>
  </si>
  <si>
    <t>MQT-CRYSLK</t>
  </si>
  <si>
    <t>MQT-HARRIS</t>
  </si>
  <si>
    <t>MQT-MECAN</t>
  </si>
  <si>
    <t>MQT-MONTEL</t>
  </si>
  <si>
    <t>MQT-MOUNDV</t>
  </si>
  <si>
    <t>MQT-NEWTON</t>
  </si>
  <si>
    <t>MQT-PACKWK</t>
  </si>
  <si>
    <t>MQT-SHLDS</t>
  </si>
  <si>
    <t>MQT-WESTFD</t>
  </si>
  <si>
    <t>WAI-COLOMA</t>
  </si>
  <si>
    <t>WAT-AURORA</t>
  </si>
  <si>
    <t>WAT-HNCOCK</t>
  </si>
  <si>
    <t>WNI-OMRO</t>
  </si>
  <si>
    <t>WNT-BLCKWF</t>
  </si>
  <si>
    <t>WNT-CLAYTN</t>
  </si>
  <si>
    <t>WNT-MEN-W</t>
  </si>
  <si>
    <t>WNT-NEKIMI</t>
  </si>
  <si>
    <t>WNT-WNCN</t>
  </si>
  <si>
    <t>X-OUTSTATE</t>
  </si>
  <si>
    <t>X-PO-I-ALM</t>
  </si>
  <si>
    <t>X-PO-LIB</t>
  </si>
  <si>
    <t>X-PO-T-PG</t>
  </si>
  <si>
    <t>X-WS-LIB</t>
  </si>
  <si>
    <t>X-WS-NOLIB</t>
  </si>
  <si>
    <t>FDT-RIPON</t>
  </si>
  <si>
    <t>GLT-BRKLN</t>
  </si>
  <si>
    <t>GLT-SATMAR</t>
  </si>
  <si>
    <t>WNT-OMRO</t>
  </si>
  <si>
    <t>X-OU-NOLIB</t>
  </si>
  <si>
    <t>WNT-VINELD</t>
  </si>
  <si>
    <t>WNT-WOLFR</t>
  </si>
  <si>
    <t>FDS-RIPNST</t>
  </si>
  <si>
    <t>X-AD-LEOLA</t>
  </si>
  <si>
    <t>X-AD-NOLIB</t>
  </si>
  <si>
    <t>X-PO-T-ALM</t>
  </si>
  <si>
    <t>X-CO-COL</t>
  </si>
  <si>
    <t>X-AD-RICH</t>
  </si>
  <si>
    <t>Adjacent County, non Winnefox, Library</t>
  </si>
  <si>
    <t>Adjacent County, non Winnefox, No Library</t>
  </si>
  <si>
    <t>Out of State</t>
  </si>
  <si>
    <t>Unknown</t>
  </si>
  <si>
    <t>WNT-UTICA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</si>
  <si>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</si>
  <si>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</si>
  <si>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</si>
  <si>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</si>
  <si>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</si>
  <si>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</si>
  <si>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</si>
  <si>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</si>
  <si>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</si>
  <si>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</si>
  <si>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</si>
  <si>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Waupaca</t>
  </si>
  <si>
    <t>Green Lake</t>
  </si>
  <si>
    <t>Portage</t>
  </si>
  <si>
    <t>Adams</t>
  </si>
  <si>
    <t>Marquette</t>
  </si>
  <si>
    <t>Winnebago</t>
  </si>
  <si>
    <t>FDI-BRANDON</t>
  </si>
  <si>
    <t>FDT-FDL</t>
  </si>
  <si>
    <t>Circulation to nonresidents living in adjacent county not in system</t>
  </si>
  <si>
    <t>WAT-HANCOCK</t>
  </si>
  <si>
    <t>X-WI-NOLIB</t>
  </si>
  <si>
    <t>Z-ILL</t>
  </si>
  <si>
    <t>GLT-SENECA</t>
  </si>
  <si>
    <t>WNI-WINNECN</t>
  </si>
  <si>
    <t>X-SH-NOLIB</t>
  </si>
  <si>
    <t>FDI-MTCALV</t>
  </si>
  <si>
    <t>X-DO-LIB</t>
  </si>
  <si>
    <t>Y-ILL</t>
  </si>
  <si>
    <t>WAUTOMA</t>
  </si>
  <si>
    <t>REDGRANITE</t>
  </si>
  <si>
    <t>POY SIPPI</t>
  </si>
  <si>
    <t>PLAINFIELD</t>
  </si>
  <si>
    <t>WILD ROSE</t>
  </si>
  <si>
    <t>PINE RIVER</t>
  </si>
  <si>
    <t>HANCOCK</t>
  </si>
  <si>
    <t>COLOMA</t>
  </si>
  <si>
    <t>X-AD-JACK</t>
  </si>
  <si>
    <t>WNI-MENASHA</t>
  </si>
  <si>
    <t>X-CA-APLTN</t>
  </si>
  <si>
    <t>FDT-LAMRTN</t>
  </si>
  <si>
    <t>X-OU-LIB</t>
  </si>
  <si>
    <t>X-PO-T-PI</t>
  </si>
  <si>
    <t>FDI-FRNDSP</t>
  </si>
  <si>
    <t>WNT-OSHKOSH</t>
  </si>
  <si>
    <t>X-OU-TRGAN</t>
  </si>
  <si>
    <t>FDT-BYRON</t>
  </si>
  <si>
    <t>FDT-MARSH</t>
  </si>
  <si>
    <t>FDT-OSEOLA</t>
  </si>
  <si>
    <t>MQI-ENDEAV</t>
  </si>
  <si>
    <t>WAI-BERLIN</t>
  </si>
  <si>
    <t>FDI-CAMPBLS</t>
  </si>
  <si>
    <t>X-CO-T-WEY</t>
  </si>
  <si>
    <t>X-WP-T-FRE</t>
  </si>
  <si>
    <t>X-WP-T-WEY</t>
  </si>
  <si>
    <t>MQT-SPRINGF</t>
  </si>
  <si>
    <t>FDT-ALTO</t>
  </si>
  <si>
    <t>X-CO-T-MAR</t>
  </si>
  <si>
    <t>X-DO-T-TRE</t>
  </si>
  <si>
    <t>X-OU-TGREE</t>
  </si>
  <si>
    <t>MQI-OXFORD</t>
  </si>
  <si>
    <t>X-AD-LINC</t>
  </si>
  <si>
    <t>MQT-DOUGLS</t>
  </si>
  <si>
    <t>WAT-DEERFLD</t>
  </si>
  <si>
    <t>WNT-BLKWF</t>
  </si>
  <si>
    <t>WNT-POYGAN</t>
  </si>
  <si>
    <t>X-OU-T-DAL</t>
  </si>
  <si>
    <t>MQT-NESHKORO</t>
  </si>
  <si>
    <t>MQT-OXFORD</t>
  </si>
  <si>
    <t>FDI-ROSENDL</t>
  </si>
  <si>
    <t>GLI-MARQT</t>
  </si>
  <si>
    <t>MQI-MONTELLO</t>
  </si>
  <si>
    <t>FDT-SPRNGV</t>
  </si>
  <si>
    <t>X-CA-MENASH</t>
  </si>
  <si>
    <t>X-OU-TGRAN</t>
  </si>
  <si>
    <t>WNI-APLTON</t>
  </si>
  <si>
    <t>FDT-CALUMT</t>
  </si>
  <si>
    <t>FDT-LAMARTN</t>
  </si>
  <si>
    <t>X-WP-I-FRE</t>
  </si>
  <si>
    <t>X-WP-I-WEY</t>
  </si>
  <si>
    <t>MQI-MONTELL</t>
  </si>
  <si>
    <t>MQT-MNTLL</t>
  </si>
  <si>
    <t>WNT-POYGN</t>
  </si>
  <si>
    <t>X-FDI-WAUPX</t>
  </si>
  <si>
    <t>X-CO-T-RAN</t>
  </si>
  <si>
    <t>X-CA-T-HAR</t>
  </si>
  <si>
    <t>X-AD-NEWH</t>
  </si>
  <si>
    <t>X-OU-T-GRE</t>
  </si>
  <si>
    <t>X-WP-T-LIN</t>
  </si>
  <si>
    <t>MQT-WSTFLD</t>
  </si>
  <si>
    <t>GLT-MACKFD</t>
  </si>
  <si>
    <t>X-WP-T-DAY</t>
  </si>
  <si>
    <t>MQI-WESTFLD</t>
  </si>
  <si>
    <t>FDT-EMPIRE</t>
  </si>
  <si>
    <t>FDI-FAIRWATER</t>
  </si>
  <si>
    <t>FDT-OAKFLD</t>
  </si>
  <si>
    <t>X-CA-MNASH</t>
  </si>
  <si>
    <t>FDI-ROSNDALE</t>
  </si>
  <si>
    <t>FDI-BRNDN</t>
  </si>
  <si>
    <t>WAT-BLOOMFIELD</t>
  </si>
  <si>
    <t>X-AD-COLBN</t>
  </si>
  <si>
    <t>MQI-NESHK</t>
  </si>
  <si>
    <t>GLI-GREENLK</t>
  </si>
  <si>
    <t>FDT-ASHFORD</t>
  </si>
  <si>
    <t>WNT-WNCHST</t>
  </si>
  <si>
    <t>FDI-WAUPUN</t>
  </si>
  <si>
    <t>GLT-MARQTT</t>
  </si>
  <si>
    <t>X-CA-I-POT</t>
  </si>
  <si>
    <t>MQI-NSKRO</t>
  </si>
  <si>
    <t>GLT-MRQTTE</t>
  </si>
  <si>
    <t>X-OU-T-BUC</t>
  </si>
  <si>
    <t>X-WP-T-CAL</t>
  </si>
  <si>
    <t>X-DO-T-LOM</t>
  </si>
  <si>
    <t>FDI-WAUPX</t>
  </si>
  <si>
    <t>X-OU-T-FRE</t>
  </si>
  <si>
    <t>X-AD-ADAMS</t>
  </si>
  <si>
    <t>X-AD-CHEST</t>
  </si>
  <si>
    <t>FDI-BRANDN</t>
  </si>
  <si>
    <t>FDT-ROSNDL</t>
  </si>
  <si>
    <t>(No nonresident circ for Adams or Portage Counties</t>
  </si>
  <si>
    <t xml:space="preserve">       because they have county libraries)</t>
  </si>
  <si>
    <t>X-CO-LIB</t>
  </si>
  <si>
    <t>FDI-CMPBSP</t>
  </si>
  <si>
    <t>FDT-METOMN</t>
  </si>
  <si>
    <t>FDT-WAUPN</t>
  </si>
  <si>
    <t>X-OU-T-HOR</t>
  </si>
  <si>
    <t>X-OU-T-KAU</t>
  </si>
  <si>
    <t>WNI-FOXCR</t>
  </si>
  <si>
    <t>FDI-OAKFLD</t>
  </si>
  <si>
    <t>FDT-ELDORD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</si>
</sst>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2" fillId="0" borderId="1" xfId="0" applyFont="1" applyBorder="1"/>
    <xf numFmtId="164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0" fillId="0" borderId="0" xfId="1" applyNumberFormat="1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/>
    <xf numFmtId="0" fontId="2" fillId="10" borderId="1" xfId="0" applyFont="1" applyFill="1" applyBorder="1"/>
    <xf numFmtId="1" fontId="2" fillId="5" borderId="0" xfId="0" applyNumberFormat="1" applyFont="1" applyFill="1"/>
    <xf numFmtId="0" fontId="0" fillId="4" borderId="0" xfId="0" applyFill="1"/>
    <xf numFmtId="0" fontId="0" fillId="5" borderId="0" xfId="0" applyFill="1"/>
    <xf numFmtId="0" fontId="0" fillId="2" borderId="0" xfId="0" applyFill="1"/>
    <xf numFmtId="0" fontId="0" fillId="10" borderId="0" xfId="0" applyFill="1"/>
    <xf numFmtId="0" fontId="0" fillId="3" borderId="0" xfId="0" applyFill="1"/>
    <xf numFmtId="0" fontId="0" fillId="6" borderId="0" xfId="0" applyFill="1"/>
    <xf numFmtId="0" fontId="0" fillId="8" borderId="0" xfId="0" applyFill="1"/>
    <xf numFmtId="0" fontId="0" fillId="7" borderId="0" xfId="0" applyFill="1"/>
    <xf numFmtId="164" fontId="2" fillId="2" borderId="0" xfId="1" applyNumberFormat="1" applyFont="1" applyFill="1"/>
    <xf numFmtId="164" fontId="2" fillId="3" borderId="0" xfId="1" applyNumberFormat="1" applyFont="1" applyFill="1"/>
    <xf numFmtId="164" fontId="2" fillId="4" borderId="0" xfId="1" applyNumberFormat="1" applyFont="1" applyFill="1"/>
    <xf numFmtId="164" fontId="2" fillId="5" borderId="0" xfId="1" applyNumberFormat="1" applyFont="1" applyFill="1"/>
    <xf numFmtId="164" fontId="2" fillId="6" borderId="0" xfId="1" applyNumberFormat="1" applyFont="1" applyFill="1"/>
    <xf numFmtId="164" fontId="2" fillId="7" borderId="0" xfId="1" applyNumberFormat="1" applyFont="1" applyFill="1"/>
    <xf numFmtId="164" fontId="2" fillId="8" borderId="0" xfId="1" applyNumberFormat="1" applyFont="1" applyFill="1"/>
    <xf numFmtId="164" fontId="2" fillId="9" borderId="0" xfId="1" applyNumberFormat="1" applyFont="1" applyFill="1"/>
    <xf numFmtId="164" fontId="2" fillId="10" borderId="0" xfId="1" applyNumberFormat="1" applyFont="1" applyFill="1"/>
    <xf numFmtId="0" fontId="0" fillId="9" borderId="0" xfId="0" applyFill="1"/>
    <xf numFmtId="0" fontId="2" fillId="11" borderId="2" xfId="0" applyFont="1" applyFill="1" applyBorder="1"/>
    <xf numFmtId="164" fontId="2" fillId="11" borderId="3" xfId="1" applyNumberFormat="1" applyFont="1" applyFill="1" applyBorder="1"/>
    <xf numFmtId="0" fontId="2" fillId="11" borderId="3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164" fontId="2" fillId="11" borderId="0" xfId="1" applyNumberFormat="1" applyFont="1" applyFill="1" applyBorder="1"/>
    <xf numFmtId="0" fontId="2" fillId="11" borderId="0" xfId="0" applyFont="1" applyFill="1" applyBorder="1"/>
    <xf numFmtId="164" fontId="2" fillId="11" borderId="1" xfId="0" applyNumberFormat="1" applyFont="1" applyFill="1" applyBorder="1"/>
    <xf numFmtId="0" fontId="2" fillId="11" borderId="6" xfId="0" applyFont="1" applyFill="1" applyBorder="1"/>
    <xf numFmtId="164" fontId="2" fillId="11" borderId="0" xfId="0" applyNumberFormat="1" applyFont="1" applyFill="1" applyBorder="1"/>
    <xf numFmtId="164" fontId="2" fillId="11" borderId="7" xfId="1" applyNumberFormat="1" applyFont="1" applyFill="1" applyBorder="1"/>
    <xf numFmtId="0" fontId="2" fillId="11" borderId="7" xfId="0" applyFont="1" applyFill="1" applyBorder="1"/>
    <xf numFmtId="164" fontId="2" fillId="11" borderId="8" xfId="0" applyNumberFormat="1" applyFont="1" applyFill="1" applyBorder="1"/>
    <xf numFmtId="164" fontId="2" fillId="11" borderId="9" xfId="0" applyNumberFormat="1" applyFont="1" applyFill="1" applyBorder="1"/>
    <xf numFmtId="0" fontId="2" fillId="11" borderId="10" xfId="0" applyFont="1" applyFill="1" applyBorder="1"/>
    <xf numFmtId="164" fontId="2" fillId="11" borderId="11" xfId="1" applyNumberFormat="1" applyFont="1" applyFill="1" applyBorder="1"/>
    <xf numFmtId="0" fontId="2" fillId="11" borderId="11" xfId="0" applyFont="1" applyFill="1" applyBorder="1"/>
    <xf numFmtId="0" fontId="2" fillId="11" borderId="12" xfId="0" applyFont="1" applyFill="1" applyBorder="1"/>
    <xf numFmtId="0" fontId="0" fillId="0" borderId="0" xfId="0" applyFill="1"/>
    <xf numFmtId="0" fontId="4" fillId="0" borderId="0" xfId="0" applyFont="1"/>
    <xf numFmtId="164" fontId="2" fillId="4" borderId="0" xfId="0" applyNumberFormat="1" applyFont="1" applyFill="1"/>
    <xf numFmtId="164" fontId="2" fillId="5" borderId="0" xfId="0" applyNumberFormat="1" applyFont="1" applyFill="1"/>
    <xf numFmtId="164" fontId="2" fillId="10" borderId="0" xfId="0" applyNumberFormat="1" applyFont="1" applyFill="1"/>
    <xf numFmtId="164" fontId="2" fillId="3" borderId="0" xfId="0" applyNumberFormat="1" applyFont="1" applyFill="1"/>
    <xf numFmtId="164" fontId="2" fillId="2" borderId="0" xfId="0" applyNumberFormat="1" applyFont="1" applyFill="1"/>
    <xf numFmtId="164" fontId="2" fillId="6" borderId="0" xfId="0" applyNumberFormat="1" applyFont="1" applyFill="1"/>
    <xf numFmtId="164" fontId="2" fillId="8" borderId="0" xfId="0" applyNumberFormat="1" applyFont="1" applyFill="1"/>
    <xf numFmtId="164" fontId="2" fillId="7" borderId="0" xfId="0" applyNumberFormat="1" applyFont="1" applyFill="1"/>
    <xf numFmtId="164" fontId="2" fillId="9" borderId="0" xfId="0" applyNumberFormat="1" applyFont="1" applyFill="1"/>
    <xf numFmtId="164" fontId="2" fillId="0" borderId="0" xfId="0" applyNumberFormat="1" applyFont="1" applyFill="1"/>
    <xf numFmtId="164" fontId="2" fillId="12" borderId="0" xfId="1" applyNumberFormat="1" applyFont="1" applyFill="1"/>
    <xf numFmtId="164" fontId="2" fillId="13" borderId="0" xfId="1" applyNumberFormat="1" applyFont="1" applyFill="1"/>
    <xf numFmtId="164" fontId="2" fillId="13" borderId="0" xfId="0" applyNumberFormat="1" applyFont="1" applyFill="1"/>
    <xf numFmtId="0" fontId="2" fillId="13" borderId="1" xfId="0" applyFont="1" applyFill="1" applyBorder="1" applyAlignment="1">
      <alignment wrapText="1"/>
    </xf>
    <xf numFmtId="0" fontId="0" fillId="14" borderId="0" xfId="0" applyFill="1"/>
    <xf numFmtId="164" fontId="2" fillId="14" borderId="0" xfId="0" applyNumberFormat="1" applyFont="1" applyFill="1"/>
    <xf numFmtId="0" fontId="0" fillId="15" borderId="0" xfId="0" applyFill="1"/>
    <xf numFmtId="164" fontId="2" fillId="16" borderId="0" xfId="0" applyNumberFormat="1" applyFont="1" applyFill="1"/>
    <xf numFmtId="0" fontId="0" fillId="16" borderId="0" xfId="0" applyFill="1"/>
    <xf numFmtId="164" fontId="2" fillId="0" borderId="0" xfId="0" applyNumberFormat="1" applyFont="1"/>
    <xf numFmtId="1" fontId="2" fillId="0" borderId="0" xfId="0" applyNumberFormat="1" applyFont="1" applyFill="1"/>
    <xf numFmtId="0" fontId="2" fillId="17" borderId="1" xfId="0" applyFont="1" applyFill="1" applyBorder="1"/>
    <xf numFmtId="0" fontId="0" fillId="17" borderId="0" xfId="0" applyFill="1"/>
    <xf numFmtId="164" fontId="2" fillId="17" borderId="0" xfId="0" applyNumberFormat="1" applyFont="1" applyFill="1"/>
    <xf numFmtId="0" fontId="0" fillId="0" borderId="0" xfId="0" applyBorder="1"/>
    <xf numFmtId="0" fontId="2" fillId="18" borderId="1" xfId="0" applyFont="1" applyFill="1" applyBorder="1"/>
    <xf numFmtId="0" fontId="2" fillId="19" borderId="1" xfId="0" applyFont="1" applyFill="1" applyBorder="1" applyAlignment="1">
      <alignment wrapText="1"/>
    </xf>
    <xf numFmtId="164" fontId="2" fillId="20" borderId="0" xfId="0" applyNumberFormat="1" applyFont="1" applyFill="1"/>
    <xf numFmtId="0" fontId="0" fillId="20" borderId="0" xfId="0" applyFill="1"/>
    <xf numFmtId="164" fontId="2" fillId="15" borderId="0" xfId="0" applyNumberFormat="1" applyFont="1" applyFill="1"/>
    <xf numFmtId="164" fontId="2" fillId="21" borderId="0" xfId="1" applyNumberFormat="1" applyFont="1" applyFill="1" applyBorder="1"/>
    <xf numFmtId="0" fontId="2" fillId="21" borderId="0" xfId="0" applyFont="1" applyFill="1" applyBorder="1"/>
    <xf numFmtId="164" fontId="2" fillId="21" borderId="1" xfId="0" applyNumberFormat="1" applyFont="1" applyFill="1" applyBorder="1"/>
    <xf numFmtId="0" fontId="2" fillId="21" borderId="6" xfId="0" applyFont="1" applyFill="1" applyBorder="1"/>
    <xf numFmtId="164" fontId="2" fillId="21" borderId="0" xfId="1" applyNumberFormat="1" applyFont="1" applyFill="1"/>
    <xf numFmtId="0" fontId="2" fillId="21" borderId="0" xfId="0" applyFont="1" applyFill="1"/>
    <xf numFmtId="164" fontId="2" fillId="21" borderId="11" xfId="1" applyNumberFormat="1" applyFont="1" applyFill="1" applyBorder="1"/>
    <xf numFmtId="0" fontId="2" fillId="21" borderId="11" xfId="0" applyFont="1" applyFill="1" applyBorder="1"/>
    <xf numFmtId="0" fontId="2" fillId="21" borderId="12" xfId="0" applyFont="1" applyFill="1" applyBorder="1"/>
    <xf numFmtId="164" fontId="2" fillId="21" borderId="9" xfId="0" applyNumberFormat="1" applyFont="1" applyFill="1" applyBorder="1"/>
    <xf numFmtId="164" fontId="3" fillId="21" borderId="0" xfId="1" applyNumberFormat="1" applyFont="1" applyFill="1" applyBorder="1"/>
    <xf numFmtId="164" fontId="2" fillId="21" borderId="8" xfId="0" applyNumberFormat="1" applyFont="1" applyFill="1" applyBorder="1"/>
    <xf numFmtId="0" fontId="0" fillId="22" borderId="0" xfId="0" applyFill="1"/>
    <xf numFmtId="0" fontId="2" fillId="16" borderId="0" xfId="0" applyFont="1" applyFill="1"/>
    <xf numFmtId="0" fontId="2" fillId="23" borderId="1" xfId="0" applyFont="1" applyFill="1" applyBorder="1" applyAlignment="1">
      <alignment wrapText="1"/>
    </xf>
    <xf numFmtId="0" fontId="0" fillId="23" borderId="0" xfId="0" applyFill="1"/>
    <xf numFmtId="0" fontId="0" fillId="24" borderId="0" xfId="0" applyFill="1"/>
    <xf numFmtId="0" fontId="2" fillId="24" borderId="0" xfId="0" applyFont="1" applyFill="1"/>
    <xf numFmtId="0" fontId="2" fillId="14" borderId="1" xfId="0" applyFont="1" applyFill="1" applyBorder="1" applyAlignment="1">
      <alignment wrapText="1"/>
    </xf>
    <xf numFmtId="1" fontId="2" fillId="14" borderId="0" xfId="0" applyNumberFormat="1" applyFont="1" applyFill="1"/>
    <xf numFmtId="0" fontId="1" fillId="8" borderId="0" xfId="0" applyFont="1" applyFill="1"/>
    <xf numFmtId="0" fontId="0" fillId="18" borderId="0" xfId="0" applyFill="1"/>
    <xf numFmtId="164" fontId="2" fillId="18" borderId="0" xfId="0" applyNumberFormat="1" applyFont="1" applyFill="1"/>
    <xf numFmtId="0" fontId="0" fillId="10" borderId="1" xfId="0" applyFill="1" applyBorder="1"/>
    <xf numFmtId="0" fontId="0" fillId="0" borderId="1" xfId="0" applyBorder="1"/>
    <xf numFmtId="0" fontId="2" fillId="0" borderId="1" xfId="0" applyFont="1" applyFill="1" applyBorder="1"/>
    <xf numFmtId="164" fontId="2" fillId="10" borderId="1" xfId="0" applyNumberFormat="1" applyFont="1" applyFill="1" applyBorder="1"/>
    <xf numFmtId="0" fontId="0" fillId="0" borderId="1" xfId="0" applyFill="1" applyBorder="1"/>
    <xf numFmtId="1" fontId="2" fillId="0" borderId="1" xfId="0" applyNumberFormat="1" applyFont="1" applyBorder="1"/>
    <xf numFmtId="164" fontId="2" fillId="0" borderId="1" xfId="0" applyNumberFormat="1" applyFont="1" applyFill="1" applyBorder="1"/>
    <xf numFmtId="0" fontId="2" fillId="0" borderId="0" xfId="0" applyFont="1" applyAlignment="1">
      <alignment horizontal="left" wrapText="1"/>
    </xf>
    <xf numFmtId="164" fontId="5" fillId="0" borderId="13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CCFF"/>
      <color rgb="FF00FF00"/>
      <color rgb="FFCC99FF"/>
      <color rgb="FFFFCC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zoomScale="80" zoomScaleNormal="80" workbookViewId="0">
      <pane ySplit="11" topLeftCell="A93" activePane="bottomLeft" state="frozen"/>
      <selection pane="bottomLeft" activeCell="B114" sqref="B114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5" width="9.140625" style="1"/>
    <col min="16" max="16" width="10.42578125" style="1" customWidth="1"/>
    <col min="17" max="17" width="10.140625" style="1" customWidth="1"/>
    <col min="18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3" t="s">
        <v>171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108" t="s">
        <v>130</v>
      </c>
      <c r="K11" s="21" t="s">
        <v>131</v>
      </c>
      <c r="L11" s="22" t="s">
        <v>17</v>
      </c>
      <c r="M11" s="85" t="s">
        <v>132</v>
      </c>
      <c r="N11" s="24" t="s">
        <v>133</v>
      </c>
      <c r="O11" s="77" t="s">
        <v>19</v>
      </c>
      <c r="P11" s="10" t="s">
        <v>18</v>
      </c>
    </row>
    <row r="12" spans="1:16" x14ac:dyDescent="0.2">
      <c r="A12" s="26" t="s">
        <v>24</v>
      </c>
      <c r="B12"/>
      <c r="C12" s="1">
        <f t="shared" ref="C12:C43" si="0">B12/$B$113</f>
        <v>0</v>
      </c>
      <c r="D12" s="5">
        <f t="shared" ref="D12:D43" si="1">C12*$B$116</f>
        <v>0</v>
      </c>
      <c r="E12" s="5">
        <f t="shared" ref="E12:E111" si="2">B12+D12</f>
        <v>0</v>
      </c>
      <c r="H12" s="64">
        <f>E12</f>
        <v>0</v>
      </c>
      <c r="I12" s="17"/>
      <c r="P12" s="5">
        <f>E12</f>
        <v>0</v>
      </c>
    </row>
    <row r="13" spans="1:16" x14ac:dyDescent="0.2">
      <c r="A13" s="26" t="s">
        <v>81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4">
        <f>E13</f>
        <v>0</v>
      </c>
      <c r="I13" s="17"/>
      <c r="P13" s="5">
        <f t="shared" ref="P13:P111" si="3">E13</f>
        <v>0</v>
      </c>
    </row>
    <row r="14" spans="1:16" x14ac:dyDescent="0.2">
      <c r="A14" s="26" t="s">
        <v>124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4">
        <f>E14</f>
        <v>0</v>
      </c>
      <c r="P14" s="5">
        <f t="shared" si="3"/>
        <v>0</v>
      </c>
    </row>
    <row r="15" spans="1:16" x14ac:dyDescent="0.2">
      <c r="A15" s="27" t="s">
        <v>82</v>
      </c>
      <c r="B15">
        <v>11</v>
      </c>
      <c r="C15" s="1">
        <f t="shared" si="0"/>
        <v>4.695837780149413E-4</v>
      </c>
      <c r="D15" s="5">
        <f t="shared" si="1"/>
        <v>0</v>
      </c>
      <c r="E15" s="5">
        <f t="shared" ref="E15" si="4">B15+D15</f>
        <v>11</v>
      </c>
      <c r="I15" s="65">
        <f>E15</f>
        <v>11</v>
      </c>
      <c r="P15" s="5">
        <f t="shared" ref="P15" si="5">E15</f>
        <v>11</v>
      </c>
    </row>
    <row r="16" spans="1:16" x14ac:dyDescent="0.2">
      <c r="A16" s="27" t="s">
        <v>211</v>
      </c>
      <c r="B16"/>
      <c r="C16" s="1">
        <f t="shared" si="0"/>
        <v>0</v>
      </c>
      <c r="D16" s="5">
        <f t="shared" si="1"/>
        <v>0</v>
      </c>
      <c r="E16" s="5">
        <f t="shared" si="2"/>
        <v>0</v>
      </c>
      <c r="I16" s="65">
        <f>E16</f>
        <v>0</v>
      </c>
      <c r="P16" s="5">
        <f t="shared" si="3"/>
        <v>0</v>
      </c>
    </row>
    <row r="17" spans="1:16" x14ac:dyDescent="0.2">
      <c r="A17" s="27" t="s">
        <v>25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I17" s="65">
        <f>E17</f>
        <v>0</v>
      </c>
      <c r="P17" s="5">
        <f>E17</f>
        <v>0</v>
      </c>
    </row>
    <row r="18" spans="1:16" x14ac:dyDescent="0.2">
      <c r="A18" s="80" t="s">
        <v>207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I18" s="65">
        <f>E18</f>
        <v>0</v>
      </c>
      <c r="P18" s="5">
        <f>E18</f>
        <v>0</v>
      </c>
    </row>
    <row r="19" spans="1:16" x14ac:dyDescent="0.2">
      <c r="A19" s="27" t="s">
        <v>83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I19" s="65">
        <f>E19</f>
        <v>0</v>
      </c>
      <c r="P19" s="5">
        <f>E19</f>
        <v>0</v>
      </c>
    </row>
    <row r="20" spans="1:16" x14ac:dyDescent="0.2">
      <c r="A20" s="26" t="s">
        <v>26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H20" s="64">
        <f>E20</f>
        <v>0</v>
      </c>
      <c r="P20" s="5">
        <f t="shared" si="3"/>
        <v>0</v>
      </c>
    </row>
    <row r="21" spans="1:16" x14ac:dyDescent="0.2">
      <c r="A21" s="26" t="s">
        <v>85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H21" s="64">
        <f>E21</f>
        <v>0</v>
      </c>
      <c r="P21" s="5">
        <f t="shared" si="3"/>
        <v>0</v>
      </c>
    </row>
    <row r="22" spans="1:16" x14ac:dyDescent="0.2">
      <c r="A22" s="26" t="s">
        <v>27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H22" s="64">
        <f>E22</f>
        <v>0</v>
      </c>
      <c r="P22" s="5">
        <f>E22</f>
        <v>0</v>
      </c>
    </row>
    <row r="23" spans="1:16" s="6" customFormat="1" x14ac:dyDescent="0.2">
      <c r="A23" s="80" t="s">
        <v>205</v>
      </c>
      <c r="B23" s="62"/>
      <c r="C23" s="1">
        <f t="shared" si="0"/>
        <v>0</v>
      </c>
      <c r="D23" s="5">
        <f t="shared" si="1"/>
        <v>0</v>
      </c>
      <c r="E23" s="5">
        <f>B23+D23</f>
        <v>0</v>
      </c>
      <c r="F23" s="1"/>
      <c r="G23" s="1"/>
      <c r="H23" s="1"/>
      <c r="I23" s="65">
        <f>E23</f>
        <v>0</v>
      </c>
      <c r="J23" s="1"/>
      <c r="K23" s="1"/>
      <c r="L23" s="1"/>
      <c r="M23" s="1"/>
      <c r="N23" s="1"/>
      <c r="O23" s="1"/>
      <c r="P23" s="5">
        <f t="shared" ref="P23" si="6">E23</f>
        <v>0</v>
      </c>
    </row>
    <row r="24" spans="1:16" x14ac:dyDescent="0.2">
      <c r="A24" s="26" t="s">
        <v>28</v>
      </c>
      <c r="B24">
        <v>36</v>
      </c>
      <c r="C24" s="1">
        <f t="shared" si="0"/>
        <v>1.536819637139808E-3</v>
      </c>
      <c r="D24" s="5">
        <f t="shared" si="1"/>
        <v>0</v>
      </c>
      <c r="E24" s="5">
        <f t="shared" si="2"/>
        <v>36</v>
      </c>
      <c r="H24" s="64">
        <f>E24</f>
        <v>36</v>
      </c>
      <c r="P24" s="5">
        <f t="shared" si="3"/>
        <v>36</v>
      </c>
    </row>
    <row r="25" spans="1:16" x14ac:dyDescent="0.2">
      <c r="A25" s="26" t="s">
        <v>118</v>
      </c>
      <c r="B25"/>
      <c r="C25" s="1">
        <f t="shared" si="0"/>
        <v>0</v>
      </c>
      <c r="D25" s="5">
        <f t="shared" si="1"/>
        <v>0</v>
      </c>
      <c r="E25" s="5">
        <f t="shared" si="2"/>
        <v>0</v>
      </c>
      <c r="H25" s="64">
        <f>E25</f>
        <v>0</v>
      </c>
      <c r="P25" s="5">
        <f t="shared" si="3"/>
        <v>0</v>
      </c>
    </row>
    <row r="26" spans="1:16" x14ac:dyDescent="0.2">
      <c r="A26" s="27" t="s">
        <v>87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I26" s="65">
        <f>E26</f>
        <v>0</v>
      </c>
      <c r="P26" s="5">
        <f t="shared" si="3"/>
        <v>0</v>
      </c>
    </row>
    <row r="27" spans="1:16" x14ac:dyDescent="0.2">
      <c r="A27" s="27" t="s">
        <v>88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I27" s="65">
        <f>E27</f>
        <v>0</v>
      </c>
      <c r="P27" s="5">
        <f t="shared" si="3"/>
        <v>0</v>
      </c>
    </row>
    <row r="28" spans="1:16" x14ac:dyDescent="0.2">
      <c r="A28" s="27" t="s">
        <v>29</v>
      </c>
      <c r="B28">
        <v>1</v>
      </c>
      <c r="C28" s="1">
        <f t="shared" si="0"/>
        <v>4.2689434364994667E-5</v>
      </c>
      <c r="D28" s="5">
        <f t="shared" si="1"/>
        <v>0</v>
      </c>
      <c r="E28" s="5">
        <f t="shared" si="2"/>
        <v>1</v>
      </c>
      <c r="I28" s="65">
        <f>E28</f>
        <v>1</v>
      </c>
      <c r="P28" s="5">
        <f t="shared" si="3"/>
        <v>1</v>
      </c>
    </row>
    <row r="29" spans="1:16" x14ac:dyDescent="0.2">
      <c r="A29" s="26" t="s">
        <v>184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H29" s="64">
        <f>E29</f>
        <v>0</v>
      </c>
      <c r="I29" s="6"/>
      <c r="P29" s="5">
        <f t="shared" si="3"/>
        <v>0</v>
      </c>
    </row>
    <row r="30" spans="1:16" x14ac:dyDescent="0.2">
      <c r="A30" s="26" t="s">
        <v>30</v>
      </c>
      <c r="B30"/>
      <c r="C30" s="1">
        <f t="shared" si="0"/>
        <v>0</v>
      </c>
      <c r="D30" s="5">
        <f t="shared" si="1"/>
        <v>0</v>
      </c>
      <c r="E30" s="5">
        <f>B30+D30</f>
        <v>0</v>
      </c>
      <c r="H30" s="64">
        <f>E30</f>
        <v>0</v>
      </c>
      <c r="I30" s="6"/>
      <c r="P30" s="5">
        <f t="shared" si="3"/>
        <v>0</v>
      </c>
    </row>
    <row r="31" spans="1:16" x14ac:dyDescent="0.2">
      <c r="A31" s="26" t="s">
        <v>90</v>
      </c>
      <c r="B31">
        <v>2</v>
      </c>
      <c r="C31" s="1">
        <f t="shared" si="0"/>
        <v>8.5378868729989334E-5</v>
      </c>
      <c r="D31" s="5">
        <f t="shared" si="1"/>
        <v>0</v>
      </c>
      <c r="E31" s="5">
        <f>B31+D31</f>
        <v>2</v>
      </c>
      <c r="H31" s="64">
        <f>E31</f>
        <v>2</v>
      </c>
      <c r="I31" s="6"/>
      <c r="P31" s="5">
        <f t="shared" si="3"/>
        <v>2</v>
      </c>
    </row>
    <row r="32" spans="1:16" x14ac:dyDescent="0.2">
      <c r="A32" s="78" t="s">
        <v>195</v>
      </c>
      <c r="B32">
        <v>0</v>
      </c>
      <c r="C32" s="1">
        <f t="shared" si="0"/>
        <v>0</v>
      </c>
      <c r="D32" s="5">
        <f t="shared" si="1"/>
        <v>0</v>
      </c>
      <c r="E32" s="5">
        <f t="shared" si="2"/>
        <v>0</v>
      </c>
      <c r="H32" s="64">
        <f>E32</f>
        <v>0</v>
      </c>
      <c r="P32" s="5">
        <f t="shared" si="3"/>
        <v>0</v>
      </c>
    </row>
    <row r="33" spans="1:16" x14ac:dyDescent="0.2">
      <c r="A33" s="26" t="s">
        <v>91</v>
      </c>
      <c r="B33">
        <v>14</v>
      </c>
      <c r="C33" s="1">
        <f t="shared" si="0"/>
        <v>5.9765208110992526E-4</v>
      </c>
      <c r="D33" s="5">
        <f t="shared" si="1"/>
        <v>0</v>
      </c>
      <c r="E33" s="5">
        <f t="shared" si="2"/>
        <v>14</v>
      </c>
      <c r="H33" s="64">
        <f>E33</f>
        <v>14</v>
      </c>
      <c r="P33" s="5">
        <f t="shared" si="3"/>
        <v>14</v>
      </c>
    </row>
    <row r="34" spans="1:16" x14ac:dyDescent="0.2">
      <c r="A34" s="27" t="s">
        <v>92</v>
      </c>
      <c r="B34">
        <v>0</v>
      </c>
      <c r="C34" s="1">
        <f t="shared" si="0"/>
        <v>0</v>
      </c>
      <c r="D34" s="5">
        <f t="shared" si="1"/>
        <v>0</v>
      </c>
      <c r="E34" s="5">
        <f t="shared" si="2"/>
        <v>0</v>
      </c>
      <c r="I34" s="65">
        <f>E34</f>
        <v>0</v>
      </c>
      <c r="P34" s="5">
        <f t="shared" si="3"/>
        <v>0</v>
      </c>
    </row>
    <row r="35" spans="1:16" x14ac:dyDescent="0.2">
      <c r="A35" s="27" t="s">
        <v>93</v>
      </c>
      <c r="B35">
        <v>3</v>
      </c>
      <c r="C35" s="1">
        <f t="shared" si="0"/>
        <v>1.2806830309498399E-4</v>
      </c>
      <c r="D35" s="5">
        <f t="shared" si="1"/>
        <v>0</v>
      </c>
      <c r="E35" s="5">
        <f t="shared" si="2"/>
        <v>3</v>
      </c>
      <c r="I35" s="65">
        <f t="shared" ref="I35:I44" si="7">E35</f>
        <v>3</v>
      </c>
      <c r="P35" s="5">
        <f t="shared" si="3"/>
        <v>3</v>
      </c>
    </row>
    <row r="36" spans="1:16" x14ac:dyDescent="0.2">
      <c r="A36" s="27" t="s">
        <v>94</v>
      </c>
      <c r="B36">
        <v>38</v>
      </c>
      <c r="C36" s="1">
        <f t="shared" si="0"/>
        <v>1.6221985058697973E-3</v>
      </c>
      <c r="D36" s="5">
        <f t="shared" si="1"/>
        <v>0</v>
      </c>
      <c r="E36" s="5">
        <f t="shared" si="2"/>
        <v>38</v>
      </c>
      <c r="I36" s="65">
        <f t="shared" si="7"/>
        <v>38</v>
      </c>
      <c r="P36" s="5">
        <f t="shared" si="3"/>
        <v>38</v>
      </c>
    </row>
    <row r="37" spans="1:16" x14ac:dyDescent="0.2">
      <c r="A37" s="27" t="s">
        <v>96</v>
      </c>
      <c r="B37">
        <v>7</v>
      </c>
      <c r="C37" s="1">
        <f t="shared" si="0"/>
        <v>2.9882604055496263E-4</v>
      </c>
      <c r="D37" s="5">
        <f t="shared" si="1"/>
        <v>0</v>
      </c>
      <c r="E37" s="5">
        <f t="shared" si="2"/>
        <v>7</v>
      </c>
      <c r="I37" s="65">
        <f t="shared" si="7"/>
        <v>7</v>
      </c>
      <c r="P37" s="5">
        <f t="shared" si="3"/>
        <v>7</v>
      </c>
    </row>
    <row r="38" spans="1:16" x14ac:dyDescent="0.2">
      <c r="A38" s="27" t="s">
        <v>31</v>
      </c>
      <c r="B38"/>
      <c r="C38" s="1">
        <f t="shared" si="0"/>
        <v>0</v>
      </c>
      <c r="D38" s="5">
        <f t="shared" si="1"/>
        <v>0</v>
      </c>
      <c r="E38" s="5">
        <f t="shared" si="2"/>
        <v>0</v>
      </c>
      <c r="I38" s="65">
        <f t="shared" si="7"/>
        <v>0</v>
      </c>
      <c r="P38" s="5">
        <f t="shared" si="3"/>
        <v>0</v>
      </c>
    </row>
    <row r="39" spans="1:16" x14ac:dyDescent="0.2">
      <c r="A39" s="27" t="s">
        <v>98</v>
      </c>
      <c r="B39">
        <v>159</v>
      </c>
      <c r="C39" s="1">
        <f t="shared" si="0"/>
        <v>6.7876200640341515E-3</v>
      </c>
      <c r="D39" s="5">
        <f t="shared" si="1"/>
        <v>0</v>
      </c>
      <c r="E39" s="5">
        <f t="shared" si="2"/>
        <v>159</v>
      </c>
      <c r="I39" s="65">
        <f t="shared" si="7"/>
        <v>159</v>
      </c>
      <c r="P39" s="5">
        <f t="shared" si="3"/>
        <v>159</v>
      </c>
    </row>
    <row r="40" spans="1:16" x14ac:dyDescent="0.2">
      <c r="A40" s="27" t="s">
        <v>203</v>
      </c>
      <c r="B40"/>
      <c r="C40" s="1">
        <f t="shared" si="0"/>
        <v>0</v>
      </c>
      <c r="D40" s="5">
        <f t="shared" si="1"/>
        <v>0</v>
      </c>
      <c r="E40" s="5">
        <f>B40+D40</f>
        <v>0</v>
      </c>
      <c r="I40" s="65">
        <f>E40</f>
        <v>0</v>
      </c>
      <c r="P40" s="5">
        <f>E40</f>
        <v>0</v>
      </c>
    </row>
    <row r="41" spans="1:16" x14ac:dyDescent="0.2">
      <c r="A41" s="78" t="s">
        <v>99</v>
      </c>
      <c r="B41"/>
      <c r="C41" s="1">
        <f t="shared" si="0"/>
        <v>0</v>
      </c>
      <c r="D41" s="5">
        <f t="shared" si="1"/>
        <v>0</v>
      </c>
      <c r="E41" s="5">
        <f t="shared" si="2"/>
        <v>0</v>
      </c>
      <c r="H41" s="79">
        <f>E41</f>
        <v>0</v>
      </c>
      <c r="I41" s="73"/>
      <c r="P41" s="5">
        <f t="shared" si="3"/>
        <v>0</v>
      </c>
    </row>
    <row r="42" spans="1:16" x14ac:dyDescent="0.2">
      <c r="A42" s="80" t="s">
        <v>100</v>
      </c>
      <c r="B42">
        <v>4</v>
      </c>
      <c r="C42" s="1">
        <f t="shared" si="0"/>
        <v>1.7075773745997867E-4</v>
      </c>
      <c r="D42" s="5">
        <f t="shared" si="1"/>
        <v>0</v>
      </c>
      <c r="E42" s="5">
        <f>B42+D42</f>
        <v>4</v>
      </c>
      <c r="H42" s="73"/>
      <c r="I42" s="65">
        <f t="shared" si="7"/>
        <v>4</v>
      </c>
      <c r="P42" s="5">
        <f t="shared" si="3"/>
        <v>4</v>
      </c>
    </row>
    <row r="43" spans="1:16" x14ac:dyDescent="0.2">
      <c r="A43" s="80" t="s">
        <v>32</v>
      </c>
      <c r="B43">
        <v>4448</v>
      </c>
      <c r="C43" s="1">
        <f t="shared" si="0"/>
        <v>0.18988260405549626</v>
      </c>
      <c r="D43" s="5">
        <f t="shared" si="1"/>
        <v>0</v>
      </c>
      <c r="E43" s="5">
        <f t="shared" si="2"/>
        <v>4448</v>
      </c>
      <c r="I43" s="65">
        <f t="shared" si="7"/>
        <v>4448</v>
      </c>
      <c r="P43" s="5">
        <f t="shared" si="3"/>
        <v>4448</v>
      </c>
    </row>
    <row r="44" spans="1:16" x14ac:dyDescent="0.2">
      <c r="A44" s="80" t="s">
        <v>101</v>
      </c>
      <c r="B44">
        <v>4</v>
      </c>
      <c r="C44" s="1">
        <f t="shared" ref="C44:C75" si="8">B44/$B$113</f>
        <v>1.7075773745997867E-4</v>
      </c>
      <c r="D44" s="5">
        <f t="shared" ref="D44:D75" si="9">C44*$B$116</f>
        <v>0</v>
      </c>
      <c r="E44" s="5">
        <f t="shared" si="2"/>
        <v>4</v>
      </c>
      <c r="I44" s="65">
        <f t="shared" si="7"/>
        <v>4</v>
      </c>
      <c r="P44" s="5">
        <f t="shared" si="3"/>
        <v>4</v>
      </c>
    </row>
    <row r="45" spans="1:16" x14ac:dyDescent="0.2">
      <c r="A45" s="29" t="s">
        <v>33</v>
      </c>
      <c r="B45"/>
      <c r="C45" s="1">
        <f t="shared" si="8"/>
        <v>0</v>
      </c>
      <c r="D45" s="5">
        <f t="shared" si="9"/>
        <v>0</v>
      </c>
      <c r="E45" s="5">
        <f t="shared" si="2"/>
        <v>0</v>
      </c>
      <c r="N45" s="66">
        <f>E45</f>
        <v>0</v>
      </c>
      <c r="P45" s="5">
        <f t="shared" si="3"/>
        <v>0</v>
      </c>
    </row>
    <row r="46" spans="1:16" x14ac:dyDescent="0.2">
      <c r="A46" s="92" t="s">
        <v>102</v>
      </c>
      <c r="B46">
        <v>4797</v>
      </c>
      <c r="C46" s="1">
        <f t="shared" si="8"/>
        <v>0.20478121664887941</v>
      </c>
      <c r="D46" s="5">
        <f t="shared" si="9"/>
        <v>0</v>
      </c>
      <c r="E46" s="5">
        <f t="shared" si="2"/>
        <v>4797</v>
      </c>
      <c r="F46" s="6"/>
      <c r="G46" s="73"/>
      <c r="O46" s="76">
        <f>E46</f>
        <v>4797</v>
      </c>
      <c r="P46" s="5"/>
    </row>
    <row r="47" spans="1:16" x14ac:dyDescent="0.2">
      <c r="A47" s="30" t="s">
        <v>34</v>
      </c>
      <c r="B47">
        <v>43</v>
      </c>
      <c r="C47" s="1">
        <f t="shared" si="8"/>
        <v>1.8356456776947706E-3</v>
      </c>
      <c r="D47" s="5">
        <f t="shared" si="9"/>
        <v>0</v>
      </c>
      <c r="E47" s="5">
        <f t="shared" si="2"/>
        <v>43</v>
      </c>
      <c r="F47" s="6"/>
      <c r="G47" s="67">
        <f>E47</f>
        <v>43</v>
      </c>
      <c r="P47" s="5">
        <f t="shared" si="3"/>
        <v>43</v>
      </c>
    </row>
    <row r="48" spans="1:16" x14ac:dyDescent="0.2">
      <c r="A48" s="28" t="s">
        <v>35</v>
      </c>
      <c r="B48">
        <v>0</v>
      </c>
      <c r="C48" s="1">
        <f t="shared" si="8"/>
        <v>0</v>
      </c>
      <c r="D48" s="5">
        <f t="shared" si="9"/>
        <v>0</v>
      </c>
      <c r="E48" s="5">
        <f t="shared" si="2"/>
        <v>0</v>
      </c>
      <c r="F48" s="68">
        <f>E48</f>
        <v>0</v>
      </c>
      <c r="P48" s="5">
        <f t="shared" si="3"/>
        <v>0</v>
      </c>
    </row>
    <row r="49" spans="1:16" x14ac:dyDescent="0.2">
      <c r="A49" s="30" t="s">
        <v>36</v>
      </c>
      <c r="B49">
        <v>13</v>
      </c>
      <c r="C49" s="1">
        <f t="shared" si="8"/>
        <v>5.549626467449306E-4</v>
      </c>
      <c r="D49" s="5">
        <f t="shared" si="9"/>
        <v>0</v>
      </c>
      <c r="E49" s="5">
        <f t="shared" si="2"/>
        <v>13</v>
      </c>
      <c r="F49" s="6"/>
      <c r="G49" s="67">
        <f>E49</f>
        <v>13</v>
      </c>
      <c r="P49" s="5">
        <f t="shared" si="3"/>
        <v>13</v>
      </c>
    </row>
    <row r="50" spans="1:16" x14ac:dyDescent="0.2">
      <c r="A50" s="30" t="s">
        <v>37</v>
      </c>
      <c r="B50">
        <v>0</v>
      </c>
      <c r="C50" s="1">
        <f t="shared" si="8"/>
        <v>0</v>
      </c>
      <c r="D50" s="5">
        <f t="shared" si="9"/>
        <v>0</v>
      </c>
      <c r="E50" s="5">
        <f t="shared" si="2"/>
        <v>0</v>
      </c>
      <c r="F50" s="6"/>
      <c r="G50" s="67">
        <f>E50</f>
        <v>0</v>
      </c>
      <c r="P50" s="5">
        <f t="shared" si="3"/>
        <v>0</v>
      </c>
    </row>
    <row r="51" spans="1:16" x14ac:dyDescent="0.2">
      <c r="A51" s="30" t="s">
        <v>38</v>
      </c>
      <c r="B51">
        <v>41</v>
      </c>
      <c r="C51" s="1">
        <f t="shared" si="8"/>
        <v>1.7502668089647811E-3</v>
      </c>
      <c r="D51" s="5">
        <f t="shared" si="9"/>
        <v>0</v>
      </c>
      <c r="E51" s="5">
        <f t="shared" si="2"/>
        <v>41</v>
      </c>
      <c r="F51" s="6"/>
      <c r="G51" s="67">
        <f>E51</f>
        <v>41</v>
      </c>
      <c r="P51" s="5">
        <f t="shared" si="3"/>
        <v>41</v>
      </c>
    </row>
    <row r="52" spans="1:16" x14ac:dyDescent="0.2">
      <c r="A52" s="30" t="s">
        <v>39</v>
      </c>
      <c r="B52">
        <v>24</v>
      </c>
      <c r="C52" s="1">
        <f t="shared" si="8"/>
        <v>1.0245464247598719E-3</v>
      </c>
      <c r="D52" s="5">
        <f t="shared" si="9"/>
        <v>0</v>
      </c>
      <c r="E52" s="5">
        <f t="shared" ref="E52:E54" si="10">B52+D52</f>
        <v>24</v>
      </c>
      <c r="F52" s="6"/>
      <c r="G52" s="67">
        <f>E52</f>
        <v>24</v>
      </c>
      <c r="P52" s="5">
        <f>E52</f>
        <v>24</v>
      </c>
    </row>
    <row r="53" spans="1:16" x14ac:dyDescent="0.2">
      <c r="A53" s="106" t="s">
        <v>103</v>
      </c>
      <c r="B53">
        <v>0</v>
      </c>
      <c r="C53" s="1">
        <f t="shared" si="8"/>
        <v>0</v>
      </c>
      <c r="D53" s="5">
        <f t="shared" si="9"/>
        <v>0</v>
      </c>
      <c r="E53" s="5">
        <f t="shared" si="10"/>
        <v>0</v>
      </c>
      <c r="F53" s="68">
        <f t="shared" ref="F53:F58" si="11">E53</f>
        <v>0</v>
      </c>
      <c r="G53" s="73"/>
      <c r="P53" s="5">
        <f t="shared" ref="P53:P54" si="12">E53</f>
        <v>0</v>
      </c>
    </row>
    <row r="54" spans="1:16" x14ac:dyDescent="0.2">
      <c r="A54" s="28" t="s">
        <v>234</v>
      </c>
      <c r="B54">
        <v>0</v>
      </c>
      <c r="C54" s="1">
        <f t="shared" si="8"/>
        <v>0</v>
      </c>
      <c r="D54" s="5">
        <f t="shared" si="9"/>
        <v>0</v>
      </c>
      <c r="E54" s="5">
        <f t="shared" si="10"/>
        <v>0</v>
      </c>
      <c r="F54" s="68">
        <f t="shared" si="11"/>
        <v>0</v>
      </c>
      <c r="P54" s="5">
        <f t="shared" si="12"/>
        <v>0</v>
      </c>
    </row>
    <row r="55" spans="1:16" x14ac:dyDescent="0.2">
      <c r="A55" s="28" t="s">
        <v>41</v>
      </c>
      <c r="B55">
        <v>9326</v>
      </c>
      <c r="C55" s="1">
        <f t="shared" si="8"/>
        <v>0.39812166488794021</v>
      </c>
      <c r="D55" s="5">
        <f t="shared" si="9"/>
        <v>0</v>
      </c>
      <c r="E55" s="5">
        <f t="shared" si="2"/>
        <v>9326</v>
      </c>
      <c r="F55" s="68">
        <f t="shared" si="11"/>
        <v>9326</v>
      </c>
      <c r="P55" s="5">
        <f>E55</f>
        <v>9326</v>
      </c>
    </row>
    <row r="56" spans="1:16" x14ac:dyDescent="0.2">
      <c r="A56" s="28" t="s">
        <v>42</v>
      </c>
      <c r="B56">
        <v>6</v>
      </c>
      <c r="C56" s="1">
        <f t="shared" si="8"/>
        <v>2.5613660618996798E-4</v>
      </c>
      <c r="D56" s="5">
        <f t="shared" si="9"/>
        <v>0</v>
      </c>
      <c r="E56" s="5">
        <f t="shared" si="2"/>
        <v>6</v>
      </c>
      <c r="F56" s="68">
        <f t="shared" si="11"/>
        <v>6</v>
      </c>
      <c r="P56" s="5">
        <f t="shared" si="3"/>
        <v>6</v>
      </c>
    </row>
    <row r="57" spans="1:16" x14ac:dyDescent="0.2">
      <c r="A57" s="106" t="s">
        <v>43</v>
      </c>
      <c r="B57">
        <v>123</v>
      </c>
      <c r="C57" s="1">
        <f t="shared" si="8"/>
        <v>5.2508004268943436E-3</v>
      </c>
      <c r="D57" s="5">
        <f t="shared" si="9"/>
        <v>0</v>
      </c>
      <c r="E57" s="5">
        <f t="shared" si="2"/>
        <v>123</v>
      </c>
      <c r="F57" s="68">
        <f t="shared" si="11"/>
        <v>123</v>
      </c>
      <c r="P57" s="5">
        <f t="shared" si="3"/>
        <v>123</v>
      </c>
    </row>
    <row r="58" spans="1:16" x14ac:dyDescent="0.2">
      <c r="A58" s="28" t="s">
        <v>104</v>
      </c>
      <c r="B58">
        <v>1561</v>
      </c>
      <c r="C58" s="1">
        <f t="shared" si="8"/>
        <v>6.663820704375667E-2</v>
      </c>
      <c r="D58" s="5">
        <f t="shared" si="9"/>
        <v>0</v>
      </c>
      <c r="E58" s="5">
        <f t="shared" si="2"/>
        <v>1561</v>
      </c>
      <c r="F58" s="68">
        <f t="shared" si="11"/>
        <v>1561</v>
      </c>
      <c r="P58" s="5">
        <f t="shared" si="3"/>
        <v>1561</v>
      </c>
    </row>
    <row r="59" spans="1:16" x14ac:dyDescent="0.2">
      <c r="A59" s="30" t="s">
        <v>44</v>
      </c>
      <c r="B59">
        <v>1</v>
      </c>
      <c r="C59" s="1">
        <f t="shared" si="8"/>
        <v>4.2689434364994667E-5</v>
      </c>
      <c r="D59" s="5">
        <f t="shared" si="9"/>
        <v>0</v>
      </c>
      <c r="E59" s="5">
        <f t="shared" si="2"/>
        <v>1</v>
      </c>
      <c r="G59" s="67">
        <f>E59</f>
        <v>1</v>
      </c>
      <c r="P59" s="5">
        <f t="shared" si="3"/>
        <v>1</v>
      </c>
    </row>
    <row r="60" spans="1:16" x14ac:dyDescent="0.2">
      <c r="A60" s="28" t="s">
        <v>45</v>
      </c>
      <c r="B60" s="62">
        <v>35</v>
      </c>
      <c r="C60" s="1">
        <f t="shared" si="8"/>
        <v>1.4941302027748132E-3</v>
      </c>
      <c r="D60" s="5">
        <f t="shared" si="9"/>
        <v>0</v>
      </c>
      <c r="E60" s="5">
        <f t="shared" si="2"/>
        <v>35</v>
      </c>
      <c r="F60" s="68">
        <f>E60</f>
        <v>35</v>
      </c>
      <c r="P60" s="5">
        <f t="shared" si="3"/>
        <v>35</v>
      </c>
    </row>
    <row r="61" spans="1:16" x14ac:dyDescent="0.2">
      <c r="A61" s="28" t="s">
        <v>46</v>
      </c>
      <c r="B61" s="62">
        <v>0</v>
      </c>
      <c r="C61" s="1">
        <f t="shared" si="8"/>
        <v>0</v>
      </c>
      <c r="D61" s="5">
        <f t="shared" si="9"/>
        <v>0</v>
      </c>
      <c r="E61" s="5">
        <f t="shared" si="2"/>
        <v>0</v>
      </c>
      <c r="F61" s="68">
        <f>E61</f>
        <v>0</v>
      </c>
      <c r="P61" s="5">
        <f t="shared" si="3"/>
        <v>0</v>
      </c>
    </row>
    <row r="62" spans="1:16" x14ac:dyDescent="0.2">
      <c r="A62" s="28" t="s">
        <v>47</v>
      </c>
      <c r="B62" s="62">
        <v>7</v>
      </c>
      <c r="C62" s="1">
        <f t="shared" si="8"/>
        <v>2.9882604055496263E-4</v>
      </c>
      <c r="D62" s="5">
        <f t="shared" si="9"/>
        <v>0</v>
      </c>
      <c r="E62" s="5">
        <f>B62+D62</f>
        <v>7</v>
      </c>
      <c r="F62" s="68">
        <f>E62</f>
        <v>7</v>
      </c>
      <c r="P62" s="5">
        <f>E62</f>
        <v>7</v>
      </c>
    </row>
    <row r="63" spans="1:16" x14ac:dyDescent="0.2">
      <c r="A63" s="28" t="s">
        <v>48</v>
      </c>
      <c r="B63" s="62">
        <v>0</v>
      </c>
      <c r="C63" s="1">
        <f t="shared" si="8"/>
        <v>0</v>
      </c>
      <c r="D63" s="5">
        <f t="shared" si="9"/>
        <v>0</v>
      </c>
      <c r="E63" s="5">
        <f t="shared" si="2"/>
        <v>0</v>
      </c>
      <c r="F63" s="68">
        <f>E63</f>
        <v>0</v>
      </c>
      <c r="P63" s="5">
        <f t="shared" si="3"/>
        <v>0</v>
      </c>
    </row>
    <row r="64" spans="1:16" x14ac:dyDescent="0.2">
      <c r="A64" s="30" t="s">
        <v>49</v>
      </c>
      <c r="B64">
        <v>24</v>
      </c>
      <c r="C64" s="1">
        <f t="shared" si="8"/>
        <v>1.0245464247598719E-3</v>
      </c>
      <c r="D64" s="5">
        <f t="shared" si="9"/>
        <v>0</v>
      </c>
      <c r="E64" s="5">
        <f t="shared" si="2"/>
        <v>24</v>
      </c>
      <c r="G64" s="67">
        <f>E64</f>
        <v>24</v>
      </c>
      <c r="P64" s="5">
        <f t="shared" si="3"/>
        <v>24</v>
      </c>
    </row>
    <row r="65" spans="1:16" x14ac:dyDescent="0.2">
      <c r="A65" s="28" t="s">
        <v>50</v>
      </c>
      <c r="B65">
        <v>2029</v>
      </c>
      <c r="C65" s="1">
        <f t="shared" si="8"/>
        <v>8.6616862326574173E-2</v>
      </c>
      <c r="D65" s="5">
        <f t="shared" si="9"/>
        <v>0</v>
      </c>
      <c r="E65" s="5">
        <f t="shared" si="2"/>
        <v>2029</v>
      </c>
      <c r="F65" s="68">
        <f>E65</f>
        <v>2029</v>
      </c>
      <c r="P65" s="5">
        <f t="shared" si="3"/>
        <v>2029</v>
      </c>
    </row>
    <row r="66" spans="1:16" x14ac:dyDescent="0.2">
      <c r="A66" s="28" t="s">
        <v>51</v>
      </c>
      <c r="B66">
        <v>0</v>
      </c>
      <c r="C66" s="1">
        <f t="shared" si="8"/>
        <v>0</v>
      </c>
      <c r="D66" s="5">
        <f t="shared" si="9"/>
        <v>0</v>
      </c>
      <c r="E66" s="5">
        <f t="shared" ref="E66" si="13">B66+D66</f>
        <v>0</v>
      </c>
      <c r="F66" s="68">
        <f>E66</f>
        <v>0</v>
      </c>
      <c r="P66" s="5">
        <f t="shared" ref="P66" si="14">E66</f>
        <v>0</v>
      </c>
    </row>
    <row r="67" spans="1:16" x14ac:dyDescent="0.2">
      <c r="A67" s="30" t="s">
        <v>52</v>
      </c>
      <c r="B67">
        <v>7</v>
      </c>
      <c r="C67" s="1">
        <f t="shared" si="8"/>
        <v>2.9882604055496263E-4</v>
      </c>
      <c r="D67" s="5">
        <f t="shared" si="9"/>
        <v>0</v>
      </c>
      <c r="E67" s="5">
        <f>B67+D67</f>
        <v>7</v>
      </c>
      <c r="G67" s="67">
        <f>E67</f>
        <v>7</v>
      </c>
      <c r="P67" s="5">
        <f>E67</f>
        <v>7</v>
      </c>
    </row>
    <row r="68" spans="1:16" x14ac:dyDescent="0.2">
      <c r="A68" s="28" t="s">
        <v>53</v>
      </c>
      <c r="B68">
        <v>6</v>
      </c>
      <c r="C68" s="1">
        <f t="shared" si="8"/>
        <v>2.5613660618996798E-4</v>
      </c>
      <c r="D68" s="5">
        <f t="shared" si="9"/>
        <v>0</v>
      </c>
      <c r="E68" s="5">
        <f t="shared" si="2"/>
        <v>6</v>
      </c>
      <c r="F68" s="68">
        <f>E68</f>
        <v>6</v>
      </c>
      <c r="P68" s="5">
        <f t="shared" si="3"/>
        <v>6</v>
      </c>
    </row>
    <row r="69" spans="1:16" x14ac:dyDescent="0.2">
      <c r="A69" s="28" t="s">
        <v>54</v>
      </c>
      <c r="B69">
        <v>2</v>
      </c>
      <c r="C69" s="1">
        <f t="shared" si="8"/>
        <v>8.5378868729989334E-5</v>
      </c>
      <c r="D69" s="5">
        <f t="shared" si="9"/>
        <v>0</v>
      </c>
      <c r="E69" s="5">
        <f>B69+D69</f>
        <v>2</v>
      </c>
      <c r="F69" s="68">
        <f>E69</f>
        <v>2</v>
      </c>
      <c r="P69" s="5">
        <f t="shared" si="3"/>
        <v>2</v>
      </c>
    </row>
    <row r="70" spans="1:16" x14ac:dyDescent="0.2">
      <c r="A70" s="28" t="s">
        <v>55</v>
      </c>
      <c r="B70">
        <v>60</v>
      </c>
      <c r="C70" s="1">
        <f t="shared" si="8"/>
        <v>2.5613660618996796E-3</v>
      </c>
      <c r="D70" s="5">
        <f t="shared" si="9"/>
        <v>0</v>
      </c>
      <c r="E70" s="5">
        <f t="shared" si="2"/>
        <v>60</v>
      </c>
      <c r="F70" s="68">
        <f>E70</f>
        <v>60</v>
      </c>
      <c r="P70" s="5">
        <f t="shared" si="3"/>
        <v>60</v>
      </c>
    </row>
    <row r="71" spans="1:16" x14ac:dyDescent="0.2">
      <c r="A71" s="26" t="s">
        <v>262</v>
      </c>
      <c r="B71">
        <v>2</v>
      </c>
      <c r="C71" s="1">
        <f t="shared" si="8"/>
        <v>8.5378868729989334E-5</v>
      </c>
      <c r="D71" s="5">
        <f t="shared" si="9"/>
        <v>0</v>
      </c>
      <c r="E71" s="5">
        <f t="shared" ref="E71" si="15">B71+D71</f>
        <v>2</v>
      </c>
      <c r="H71" s="64">
        <f>E71</f>
        <v>2</v>
      </c>
      <c r="P71" s="5">
        <f t="shared" ref="P71" si="16">E71</f>
        <v>2</v>
      </c>
    </row>
    <row r="72" spans="1:16" x14ac:dyDescent="0.2">
      <c r="A72" s="26" t="s">
        <v>56</v>
      </c>
      <c r="B72">
        <v>0</v>
      </c>
      <c r="C72" s="1">
        <f t="shared" si="8"/>
        <v>0</v>
      </c>
      <c r="D72" s="5">
        <f t="shared" si="9"/>
        <v>0</v>
      </c>
      <c r="E72" s="5">
        <f t="shared" si="2"/>
        <v>0</v>
      </c>
      <c r="H72" s="64">
        <f>E72</f>
        <v>0</v>
      </c>
      <c r="P72" s="5">
        <f t="shared" si="3"/>
        <v>0</v>
      </c>
    </row>
    <row r="73" spans="1:16" x14ac:dyDescent="0.2">
      <c r="A73" s="26" t="s">
        <v>57</v>
      </c>
      <c r="B73">
        <v>50</v>
      </c>
      <c r="C73" s="1">
        <f t="shared" si="8"/>
        <v>2.1344717182497333E-3</v>
      </c>
      <c r="D73" s="5">
        <f t="shared" si="9"/>
        <v>0</v>
      </c>
      <c r="E73" s="5">
        <f t="shared" si="2"/>
        <v>50</v>
      </c>
      <c r="H73" s="64">
        <f t="shared" ref="H73:H78" si="17">E73</f>
        <v>50</v>
      </c>
      <c r="P73" s="5">
        <f t="shared" si="3"/>
        <v>50</v>
      </c>
    </row>
    <row r="74" spans="1:16" x14ac:dyDescent="0.2">
      <c r="A74" s="26" t="s">
        <v>105</v>
      </c>
      <c r="B74">
        <v>6</v>
      </c>
      <c r="C74" s="1">
        <f t="shared" si="8"/>
        <v>2.5613660618996798E-4</v>
      </c>
      <c r="D74" s="5">
        <f t="shared" si="9"/>
        <v>0</v>
      </c>
      <c r="E74" s="5">
        <f t="shared" si="2"/>
        <v>6</v>
      </c>
      <c r="H74" s="64">
        <f t="shared" si="17"/>
        <v>6</v>
      </c>
      <c r="P74" s="5">
        <f t="shared" si="3"/>
        <v>6</v>
      </c>
    </row>
    <row r="75" spans="1:16" x14ac:dyDescent="0.2">
      <c r="A75" s="26" t="s">
        <v>58</v>
      </c>
      <c r="B75">
        <v>2</v>
      </c>
      <c r="C75" s="1">
        <f t="shared" si="8"/>
        <v>8.5378868729989334E-5</v>
      </c>
      <c r="D75" s="5">
        <f t="shared" si="9"/>
        <v>0</v>
      </c>
      <c r="E75" s="5">
        <f t="shared" si="2"/>
        <v>2</v>
      </c>
      <c r="H75" s="64">
        <f t="shared" si="17"/>
        <v>2</v>
      </c>
      <c r="P75" s="5">
        <f t="shared" si="3"/>
        <v>2</v>
      </c>
    </row>
    <row r="76" spans="1:16" x14ac:dyDescent="0.2">
      <c r="A76" s="26" t="s">
        <v>59</v>
      </c>
      <c r="B76">
        <v>3</v>
      </c>
      <c r="C76" s="1">
        <f t="shared" ref="C76:C89" si="18">B76/$B$113</f>
        <v>1.2806830309498399E-4</v>
      </c>
      <c r="D76" s="5">
        <f t="shared" ref="D76:D89" si="19">C76*$B$116</f>
        <v>0</v>
      </c>
      <c r="E76" s="5">
        <f t="shared" si="2"/>
        <v>3</v>
      </c>
      <c r="H76" s="64">
        <f t="shared" si="17"/>
        <v>3</v>
      </c>
      <c r="P76" s="5">
        <f t="shared" si="3"/>
        <v>3</v>
      </c>
    </row>
    <row r="77" spans="1:16" x14ac:dyDescent="0.2">
      <c r="A77" s="26" t="s">
        <v>60</v>
      </c>
      <c r="B77">
        <v>3</v>
      </c>
      <c r="C77" s="1">
        <f t="shared" si="18"/>
        <v>1.2806830309498399E-4</v>
      </c>
      <c r="D77" s="5">
        <f t="shared" si="19"/>
        <v>0</v>
      </c>
      <c r="E77" s="5">
        <f t="shared" si="2"/>
        <v>3</v>
      </c>
      <c r="H77" s="64">
        <f t="shared" si="17"/>
        <v>3</v>
      </c>
      <c r="P77" s="5">
        <f t="shared" si="3"/>
        <v>3</v>
      </c>
    </row>
    <row r="78" spans="1:16" x14ac:dyDescent="0.2">
      <c r="A78" s="26" t="s">
        <v>61</v>
      </c>
      <c r="B78"/>
      <c r="C78" s="1">
        <f t="shared" si="18"/>
        <v>0</v>
      </c>
      <c r="D78" s="5">
        <f t="shared" si="19"/>
        <v>0</v>
      </c>
      <c r="E78" s="5">
        <f t="shared" si="2"/>
        <v>0</v>
      </c>
      <c r="H78" s="64">
        <f t="shared" si="17"/>
        <v>0</v>
      </c>
      <c r="P78" s="5">
        <f t="shared" si="3"/>
        <v>0</v>
      </c>
    </row>
    <row r="79" spans="1:16" x14ac:dyDescent="0.2">
      <c r="A79" s="26" t="s">
        <v>62</v>
      </c>
      <c r="B79"/>
      <c r="C79" s="1">
        <f t="shared" si="18"/>
        <v>0</v>
      </c>
      <c r="D79" s="5">
        <f t="shared" si="19"/>
        <v>0</v>
      </c>
      <c r="E79" s="5">
        <f>B79+D79</f>
        <v>0</v>
      </c>
      <c r="H79" s="64">
        <f>E79</f>
        <v>0</v>
      </c>
      <c r="P79" s="5">
        <f>E79</f>
        <v>0</v>
      </c>
    </row>
    <row r="80" spans="1:16" x14ac:dyDescent="0.2">
      <c r="A80" s="27" t="s">
        <v>63</v>
      </c>
      <c r="B80"/>
      <c r="C80" s="1">
        <f t="shared" si="18"/>
        <v>0</v>
      </c>
      <c r="D80" s="5">
        <f t="shared" si="19"/>
        <v>0</v>
      </c>
      <c r="E80" s="5">
        <f t="shared" si="2"/>
        <v>0</v>
      </c>
      <c r="I80" s="65">
        <f t="shared" ref="I80:I85" si="20">E80</f>
        <v>0</v>
      </c>
      <c r="P80" s="5">
        <f t="shared" si="3"/>
        <v>0</v>
      </c>
    </row>
    <row r="81" spans="1:16" x14ac:dyDescent="0.2">
      <c r="A81" s="27" t="s">
        <v>64</v>
      </c>
      <c r="B81"/>
      <c r="C81" s="1">
        <f t="shared" si="18"/>
        <v>0</v>
      </c>
      <c r="D81" s="5">
        <f t="shared" si="19"/>
        <v>0</v>
      </c>
      <c r="E81" s="5">
        <f>B81+D81</f>
        <v>0</v>
      </c>
      <c r="I81" s="65">
        <f t="shared" si="20"/>
        <v>0</v>
      </c>
      <c r="P81" s="5">
        <f>E81</f>
        <v>0</v>
      </c>
    </row>
    <row r="82" spans="1:16" x14ac:dyDescent="0.2">
      <c r="A82" s="27" t="s">
        <v>108</v>
      </c>
      <c r="B82"/>
      <c r="C82" s="1">
        <f t="shared" si="18"/>
        <v>0</v>
      </c>
      <c r="D82" s="5">
        <f t="shared" si="19"/>
        <v>0</v>
      </c>
      <c r="E82" s="5">
        <f>B82+D82</f>
        <v>0</v>
      </c>
      <c r="I82" s="65">
        <f t="shared" si="20"/>
        <v>0</v>
      </c>
      <c r="P82" s="5">
        <f t="shared" ref="P82:P88" si="21">E82</f>
        <v>0</v>
      </c>
    </row>
    <row r="83" spans="1:16" x14ac:dyDescent="0.2">
      <c r="A83" s="27" t="s">
        <v>65</v>
      </c>
      <c r="B83">
        <v>8</v>
      </c>
      <c r="C83" s="1">
        <f t="shared" si="18"/>
        <v>3.4151547491995734E-4</v>
      </c>
      <c r="D83" s="5">
        <f t="shared" si="19"/>
        <v>0</v>
      </c>
      <c r="E83" s="5">
        <f>B83+D83</f>
        <v>8</v>
      </c>
      <c r="I83" s="65">
        <f t="shared" si="20"/>
        <v>8</v>
      </c>
      <c r="P83" s="5">
        <f t="shared" si="21"/>
        <v>8</v>
      </c>
    </row>
    <row r="84" spans="1:16" x14ac:dyDescent="0.2">
      <c r="A84" s="27" t="s">
        <v>179</v>
      </c>
      <c r="B84" s="16"/>
      <c r="C84" s="1">
        <f t="shared" si="18"/>
        <v>0</v>
      </c>
      <c r="D84" s="5">
        <f t="shared" si="19"/>
        <v>0</v>
      </c>
      <c r="E84" s="5">
        <f t="shared" si="2"/>
        <v>0</v>
      </c>
      <c r="I84" s="65">
        <f t="shared" si="20"/>
        <v>0</v>
      </c>
      <c r="P84" s="5">
        <f t="shared" si="21"/>
        <v>0</v>
      </c>
    </row>
    <row r="85" spans="1:16" x14ac:dyDescent="0.2">
      <c r="A85" s="27" t="s">
        <v>134</v>
      </c>
      <c r="B85"/>
      <c r="C85" s="1">
        <f t="shared" si="18"/>
        <v>0</v>
      </c>
      <c r="D85" s="5">
        <f t="shared" si="19"/>
        <v>0</v>
      </c>
      <c r="E85" s="5">
        <f t="shared" si="2"/>
        <v>0</v>
      </c>
      <c r="I85" s="65">
        <f t="shared" si="20"/>
        <v>0</v>
      </c>
      <c r="P85" s="5">
        <f t="shared" si="21"/>
        <v>0</v>
      </c>
    </row>
    <row r="86" spans="1:16" x14ac:dyDescent="0.2">
      <c r="A86" s="31" t="s">
        <v>250</v>
      </c>
      <c r="B86"/>
      <c r="C86" s="1">
        <f t="shared" si="18"/>
        <v>0</v>
      </c>
      <c r="D86" s="5">
        <f t="shared" si="19"/>
        <v>0</v>
      </c>
      <c r="E86" s="5">
        <f>B86+D86</f>
        <v>0</v>
      </c>
      <c r="J86" s="69">
        <f>E86</f>
        <v>0</v>
      </c>
      <c r="P86" s="5">
        <f t="shared" si="21"/>
        <v>0</v>
      </c>
    </row>
    <row r="87" spans="1:16" x14ac:dyDescent="0.2">
      <c r="A87" s="31" t="s">
        <v>251</v>
      </c>
      <c r="B87">
        <v>3</v>
      </c>
      <c r="C87" s="1">
        <f t="shared" si="18"/>
        <v>1.2806830309498399E-4</v>
      </c>
      <c r="D87" s="5">
        <f t="shared" si="19"/>
        <v>0</v>
      </c>
      <c r="E87" s="5">
        <f>B87+D87</f>
        <v>3</v>
      </c>
      <c r="J87" s="69">
        <f>E87</f>
        <v>3</v>
      </c>
      <c r="P87" s="5">
        <f t="shared" si="21"/>
        <v>3</v>
      </c>
    </row>
    <row r="88" spans="1:16" x14ac:dyDescent="0.2">
      <c r="A88" s="31" t="s">
        <v>235</v>
      </c>
      <c r="B88">
        <v>44</v>
      </c>
      <c r="C88" s="1">
        <f t="shared" si="18"/>
        <v>1.8783351120597652E-3</v>
      </c>
      <c r="D88" s="5">
        <f t="shared" si="19"/>
        <v>0</v>
      </c>
      <c r="E88" s="5">
        <f t="shared" si="2"/>
        <v>44</v>
      </c>
      <c r="J88" s="69">
        <f t="shared" ref="J88:J94" si="22">E88</f>
        <v>44</v>
      </c>
      <c r="K88" s="6"/>
      <c r="P88" s="5">
        <f t="shared" si="21"/>
        <v>44</v>
      </c>
    </row>
    <row r="89" spans="1:16" x14ac:dyDescent="0.2">
      <c r="A89" s="31" t="s">
        <v>172</v>
      </c>
      <c r="B89"/>
      <c r="C89" s="1">
        <f t="shared" si="18"/>
        <v>0</v>
      </c>
      <c r="D89" s="5">
        <f t="shared" si="19"/>
        <v>0</v>
      </c>
      <c r="E89" s="5">
        <f t="shared" ref="E89" si="23">B89+D89</f>
        <v>0</v>
      </c>
      <c r="J89" s="69">
        <f t="shared" ref="J89" si="24">E89</f>
        <v>0</v>
      </c>
      <c r="K89" s="6"/>
      <c r="P89" s="5">
        <f t="shared" ref="P89" si="25">E89</f>
        <v>0</v>
      </c>
    </row>
    <row r="90" spans="1:16" x14ac:dyDescent="0.2">
      <c r="A90" s="31" t="s">
        <v>125</v>
      </c>
      <c r="B90"/>
      <c r="C90" s="1">
        <f t="shared" ref="C90:C95" si="26">B90/$B$113</f>
        <v>0</v>
      </c>
      <c r="D90" s="5">
        <f t="shared" ref="D90:D95" si="27">C90*$B$116</f>
        <v>0</v>
      </c>
      <c r="E90" s="5">
        <f>B90+D90</f>
        <v>0</v>
      </c>
      <c r="J90" s="69">
        <f t="shared" si="22"/>
        <v>0</v>
      </c>
      <c r="K90" s="6"/>
      <c r="P90" s="5">
        <f t="shared" si="3"/>
        <v>0</v>
      </c>
    </row>
    <row r="91" spans="1:16" x14ac:dyDescent="0.2">
      <c r="A91" s="31" t="s">
        <v>196</v>
      </c>
      <c r="B91">
        <v>44</v>
      </c>
      <c r="C91" s="1">
        <f t="shared" si="26"/>
        <v>1.8783351120597652E-3</v>
      </c>
      <c r="D91" s="5">
        <f t="shared" si="27"/>
        <v>0</v>
      </c>
      <c r="E91" s="5">
        <f>B91+D91</f>
        <v>44</v>
      </c>
      <c r="J91" s="69">
        <f t="shared" si="22"/>
        <v>44</v>
      </c>
      <c r="K91" s="6"/>
      <c r="P91" s="5">
        <f>E91</f>
        <v>44</v>
      </c>
    </row>
    <row r="92" spans="1:16" x14ac:dyDescent="0.2">
      <c r="A92" s="31" t="s">
        <v>221</v>
      </c>
      <c r="B92">
        <v>0</v>
      </c>
      <c r="C92" s="1">
        <f t="shared" si="26"/>
        <v>0</v>
      </c>
      <c r="D92" s="5">
        <f t="shared" si="27"/>
        <v>0</v>
      </c>
      <c r="E92" s="5">
        <f>B92+D92</f>
        <v>0</v>
      </c>
      <c r="J92" s="69">
        <f t="shared" si="22"/>
        <v>0</v>
      </c>
      <c r="K92" s="6"/>
      <c r="P92" s="5">
        <f>E92</f>
        <v>0</v>
      </c>
    </row>
    <row r="93" spans="1:16" x14ac:dyDescent="0.2">
      <c r="A93" s="31" t="s">
        <v>126</v>
      </c>
      <c r="B93">
        <v>39</v>
      </c>
      <c r="C93" s="1">
        <f t="shared" si="26"/>
        <v>1.6648879402347918E-3</v>
      </c>
      <c r="D93" s="5">
        <f t="shared" si="27"/>
        <v>0</v>
      </c>
      <c r="E93" s="5">
        <f t="shared" si="2"/>
        <v>39</v>
      </c>
      <c r="J93" s="69">
        <f t="shared" si="22"/>
        <v>39</v>
      </c>
      <c r="K93" s="6"/>
      <c r="P93" s="5">
        <f t="shared" si="3"/>
        <v>39</v>
      </c>
    </row>
    <row r="94" spans="1:16" x14ac:dyDescent="0.2">
      <c r="A94" s="31" t="s">
        <v>129</v>
      </c>
      <c r="B94">
        <v>329</v>
      </c>
      <c r="C94" s="1">
        <f t="shared" si="26"/>
        <v>1.4044823906083245E-2</v>
      </c>
      <c r="D94" s="5">
        <f t="shared" si="27"/>
        <v>0</v>
      </c>
      <c r="E94" s="5">
        <f t="shared" si="2"/>
        <v>329</v>
      </c>
      <c r="J94" s="69">
        <f t="shared" si="22"/>
        <v>329</v>
      </c>
      <c r="P94" s="5">
        <f t="shared" si="3"/>
        <v>329</v>
      </c>
    </row>
    <row r="95" spans="1:16" x14ac:dyDescent="0.2">
      <c r="A95" s="32" t="s">
        <v>208</v>
      </c>
      <c r="B95">
        <v>1</v>
      </c>
      <c r="C95" s="1">
        <f t="shared" si="26"/>
        <v>4.2689434364994667E-5</v>
      </c>
      <c r="D95" s="5">
        <f t="shared" si="27"/>
        <v>0</v>
      </c>
      <c r="E95" s="5">
        <f t="shared" ref="E95:E100" si="28">B95+D95</f>
        <v>1</v>
      </c>
      <c r="L95" s="70">
        <f t="shared" ref="L95:L104" si="29">E95</f>
        <v>1</v>
      </c>
      <c r="P95" s="5">
        <f>E95</f>
        <v>1</v>
      </c>
    </row>
    <row r="96" spans="1:16" x14ac:dyDescent="0.2">
      <c r="A96" s="107" t="s">
        <v>256</v>
      </c>
      <c r="B96" s="5">
        <v>5</v>
      </c>
      <c r="C96" s="1">
        <f t="shared" ref="C96" si="30">B96/$B$113</f>
        <v>2.1344717182497332E-4</v>
      </c>
      <c r="D96" s="5">
        <f t="shared" ref="D96" si="31">C96*$B$116</f>
        <v>0</v>
      </c>
      <c r="E96" s="5">
        <f t="shared" si="28"/>
        <v>5</v>
      </c>
      <c r="L96" s="70">
        <f t="shared" ref="L96" si="32">E96</f>
        <v>5</v>
      </c>
      <c r="P96" s="5">
        <f>E96</f>
        <v>5</v>
      </c>
    </row>
    <row r="97" spans="1:16" x14ac:dyDescent="0.2">
      <c r="A97" s="32" t="s">
        <v>71</v>
      </c>
      <c r="B97"/>
      <c r="C97" s="1">
        <f t="shared" ref="C97:C111" si="33">B97/$B$113</f>
        <v>0</v>
      </c>
      <c r="D97" s="5">
        <f t="shared" ref="D97:D111" si="34">C97*$B$116</f>
        <v>0</v>
      </c>
      <c r="E97" s="5">
        <f t="shared" si="28"/>
        <v>0</v>
      </c>
      <c r="L97" s="70">
        <f>E97</f>
        <v>0</v>
      </c>
      <c r="P97" s="5">
        <f>E97</f>
        <v>0</v>
      </c>
    </row>
    <row r="98" spans="1:16" x14ac:dyDescent="0.2">
      <c r="A98" s="32" t="s">
        <v>187</v>
      </c>
      <c r="B98"/>
      <c r="C98" s="1">
        <f t="shared" si="33"/>
        <v>0</v>
      </c>
      <c r="D98" s="5">
        <f t="shared" si="34"/>
        <v>0</v>
      </c>
      <c r="E98" s="5">
        <f t="shared" si="28"/>
        <v>0</v>
      </c>
      <c r="L98" s="70">
        <f>E98</f>
        <v>0</v>
      </c>
      <c r="P98" s="5">
        <f>E98</f>
        <v>0</v>
      </c>
    </row>
    <row r="99" spans="1:16" x14ac:dyDescent="0.2">
      <c r="A99" s="32" t="s">
        <v>162</v>
      </c>
      <c r="B99"/>
      <c r="C99" s="1">
        <f t="shared" si="33"/>
        <v>0</v>
      </c>
      <c r="D99" s="5">
        <f t="shared" si="34"/>
        <v>0</v>
      </c>
      <c r="E99" s="5">
        <f t="shared" si="28"/>
        <v>0</v>
      </c>
      <c r="L99" s="81">
        <f t="shared" si="29"/>
        <v>0</v>
      </c>
      <c r="P99" s="5">
        <f>E99</f>
        <v>0</v>
      </c>
    </row>
    <row r="100" spans="1:16" x14ac:dyDescent="0.2">
      <c r="A100" s="82" t="s">
        <v>73</v>
      </c>
      <c r="B100">
        <v>44</v>
      </c>
      <c r="C100" s="1">
        <f t="shared" si="33"/>
        <v>1.8783351120597652E-3</v>
      </c>
      <c r="D100" s="5">
        <f t="shared" si="34"/>
        <v>0</v>
      </c>
      <c r="E100" s="5">
        <f t="shared" si="28"/>
        <v>44</v>
      </c>
      <c r="L100" s="70">
        <f t="shared" si="29"/>
        <v>44</v>
      </c>
      <c r="P100" s="5">
        <f t="shared" si="3"/>
        <v>44</v>
      </c>
    </row>
    <row r="101" spans="1:16" x14ac:dyDescent="0.2">
      <c r="A101" s="32" t="s">
        <v>74</v>
      </c>
      <c r="B101"/>
      <c r="C101" s="1">
        <f t="shared" si="33"/>
        <v>0</v>
      </c>
      <c r="D101" s="5">
        <f t="shared" si="34"/>
        <v>0</v>
      </c>
      <c r="E101" s="5">
        <f t="shared" si="2"/>
        <v>0</v>
      </c>
      <c r="L101" s="70">
        <f t="shared" si="29"/>
        <v>0</v>
      </c>
      <c r="P101" s="5">
        <f t="shared" si="3"/>
        <v>0</v>
      </c>
    </row>
    <row r="102" spans="1:16" x14ac:dyDescent="0.2">
      <c r="A102" s="32" t="s">
        <v>176</v>
      </c>
      <c r="B102"/>
      <c r="C102" s="1">
        <f t="shared" si="33"/>
        <v>0</v>
      </c>
      <c r="D102" s="5">
        <f t="shared" si="34"/>
        <v>0</v>
      </c>
      <c r="E102" s="5">
        <f t="shared" ref="E102:E108" si="35">B102+D102</f>
        <v>0</v>
      </c>
      <c r="L102" s="70">
        <f t="shared" si="29"/>
        <v>0</v>
      </c>
      <c r="P102" s="5">
        <f t="shared" ref="P102:P108" si="36">E102</f>
        <v>0</v>
      </c>
    </row>
    <row r="103" spans="1:16" x14ac:dyDescent="0.2">
      <c r="A103" s="86" t="s">
        <v>111</v>
      </c>
      <c r="B103">
        <v>4</v>
      </c>
      <c r="C103" s="1">
        <f t="shared" si="33"/>
        <v>1.7075773745997867E-4</v>
      </c>
      <c r="D103" s="5">
        <f t="shared" si="34"/>
        <v>0</v>
      </c>
      <c r="E103" s="5">
        <f t="shared" si="35"/>
        <v>4</v>
      </c>
      <c r="L103" s="73"/>
      <c r="M103" s="87">
        <f>E103</f>
        <v>4</v>
      </c>
      <c r="P103" s="5">
        <f t="shared" si="36"/>
        <v>4</v>
      </c>
    </row>
    <row r="104" spans="1:16" x14ac:dyDescent="0.2">
      <c r="A104" s="32" t="s">
        <v>209</v>
      </c>
      <c r="B104"/>
      <c r="C104" s="1">
        <f t="shared" si="33"/>
        <v>0</v>
      </c>
      <c r="D104" s="5">
        <f t="shared" si="34"/>
        <v>0</v>
      </c>
      <c r="E104" s="5">
        <f t="shared" si="35"/>
        <v>0</v>
      </c>
      <c r="L104" s="70">
        <f t="shared" si="29"/>
        <v>0</v>
      </c>
      <c r="P104" s="5">
        <f t="shared" si="36"/>
        <v>0</v>
      </c>
    </row>
    <row r="105" spans="1:16" x14ac:dyDescent="0.2">
      <c r="A105" s="31" t="s">
        <v>113</v>
      </c>
      <c r="B105"/>
      <c r="C105" s="1">
        <f t="shared" si="33"/>
        <v>0</v>
      </c>
      <c r="D105" s="5">
        <f t="shared" si="34"/>
        <v>0</v>
      </c>
      <c r="E105" s="5">
        <f t="shared" si="35"/>
        <v>0</v>
      </c>
      <c r="J105" s="69">
        <f>E105</f>
        <v>0</v>
      </c>
      <c r="P105" s="5">
        <f t="shared" si="36"/>
        <v>0</v>
      </c>
    </row>
    <row r="106" spans="1:16" x14ac:dyDescent="0.2">
      <c r="A106" s="31" t="s">
        <v>75</v>
      </c>
      <c r="B106"/>
      <c r="C106" s="1">
        <f t="shared" si="33"/>
        <v>0</v>
      </c>
      <c r="D106" s="5">
        <f t="shared" si="34"/>
        <v>0</v>
      </c>
      <c r="E106" s="5">
        <f t="shared" si="35"/>
        <v>0</v>
      </c>
      <c r="J106" s="69">
        <f>E106</f>
        <v>0</v>
      </c>
      <c r="P106" s="5">
        <f t="shared" si="36"/>
        <v>0</v>
      </c>
    </row>
    <row r="107" spans="1:16" x14ac:dyDescent="0.2">
      <c r="A107" s="31" t="s">
        <v>177</v>
      </c>
      <c r="B107"/>
      <c r="C107" s="1">
        <f t="shared" si="33"/>
        <v>0</v>
      </c>
      <c r="D107" s="5">
        <f t="shared" si="34"/>
        <v>0</v>
      </c>
      <c r="E107" s="5">
        <f t="shared" si="35"/>
        <v>0</v>
      </c>
      <c r="J107" s="69">
        <f>E107</f>
        <v>0</v>
      </c>
      <c r="P107" s="5">
        <f t="shared" si="36"/>
        <v>0</v>
      </c>
    </row>
    <row r="108" spans="1:16" x14ac:dyDescent="0.2">
      <c r="A108" s="82" t="s">
        <v>156</v>
      </c>
      <c r="B108"/>
      <c r="C108" s="1">
        <f t="shared" si="33"/>
        <v>0</v>
      </c>
      <c r="D108" s="5">
        <f t="shared" si="34"/>
        <v>0</v>
      </c>
      <c r="E108" s="5">
        <f t="shared" si="35"/>
        <v>0</v>
      </c>
      <c r="J108" s="73"/>
      <c r="L108" s="81">
        <f>E108</f>
        <v>0</v>
      </c>
      <c r="P108" s="5">
        <f t="shared" si="36"/>
        <v>0</v>
      </c>
    </row>
    <row r="109" spans="1:16" s="6" customFormat="1" x14ac:dyDescent="0.2">
      <c r="A109" s="109" t="s">
        <v>115</v>
      </c>
      <c r="B109" s="62">
        <v>6</v>
      </c>
      <c r="C109" s="1">
        <f t="shared" ref="C109" si="37">B109/$B$113</f>
        <v>2.5613660618996798E-4</v>
      </c>
      <c r="D109" s="5">
        <f t="shared" ref="D109" si="38">C109*$B$116</f>
        <v>0</v>
      </c>
      <c r="E109" s="5">
        <f t="shared" ref="E109" si="39">B109+D109</f>
        <v>6</v>
      </c>
      <c r="F109" s="1"/>
      <c r="G109" s="1"/>
      <c r="H109" s="1"/>
      <c r="I109" s="1"/>
      <c r="J109" s="69">
        <f>E109</f>
        <v>6</v>
      </c>
      <c r="K109" s="1"/>
      <c r="L109" s="1"/>
      <c r="M109" s="1"/>
      <c r="N109" s="1"/>
      <c r="O109" s="1"/>
      <c r="P109" s="5">
        <f t="shared" ref="P109" si="40">E109</f>
        <v>6</v>
      </c>
    </row>
    <row r="110" spans="1:16" x14ac:dyDescent="0.2">
      <c r="A110" s="33" t="s">
        <v>77</v>
      </c>
      <c r="B110"/>
      <c r="C110" s="1">
        <f t="shared" si="33"/>
        <v>0</v>
      </c>
      <c r="D110" s="5">
        <f t="shared" si="34"/>
        <v>0</v>
      </c>
      <c r="E110" s="5">
        <f t="shared" si="2"/>
        <v>0</v>
      </c>
      <c r="K110" s="71">
        <f>E110</f>
        <v>0</v>
      </c>
      <c r="P110" s="5">
        <f t="shared" si="3"/>
        <v>0</v>
      </c>
    </row>
    <row r="111" spans="1:16" x14ac:dyDescent="0.2">
      <c r="A111" s="117" t="s">
        <v>78</v>
      </c>
      <c r="B111" s="118"/>
      <c r="C111" s="8">
        <f t="shared" si="33"/>
        <v>0</v>
      </c>
      <c r="D111" s="11">
        <f t="shared" si="34"/>
        <v>0</v>
      </c>
      <c r="E111" s="11">
        <f t="shared" si="2"/>
        <v>0</v>
      </c>
      <c r="F111" s="8"/>
      <c r="G111" s="8"/>
      <c r="H111" s="8"/>
      <c r="I111" s="8"/>
      <c r="J111" s="8"/>
      <c r="K111" s="8"/>
      <c r="L111" s="119"/>
      <c r="M111" s="8"/>
      <c r="N111" s="120">
        <f>E111</f>
        <v>0</v>
      </c>
      <c r="O111" s="8"/>
      <c r="P111" s="11">
        <f t="shared" si="3"/>
        <v>0</v>
      </c>
    </row>
    <row r="112" spans="1:16" x14ac:dyDescent="0.2">
      <c r="A112"/>
      <c r="B112" s="16"/>
    </row>
    <row r="113" spans="1:16" x14ac:dyDescent="0.2">
      <c r="A113" s="1" t="s">
        <v>21</v>
      </c>
      <c r="B113" s="16">
        <f>SUM(B12:B111)</f>
        <v>23425</v>
      </c>
      <c r="C113" s="1">
        <f>B113/$B$114</f>
        <v>1</v>
      </c>
      <c r="E113" s="5">
        <f t="shared" ref="E113:P113" si="41">SUM(E12:E111)</f>
        <v>23425</v>
      </c>
      <c r="F113" s="34">
        <f t="shared" si="41"/>
        <v>13155</v>
      </c>
      <c r="G113" s="35">
        <f t="shared" si="41"/>
        <v>153</v>
      </c>
      <c r="H113" s="36">
        <f t="shared" si="41"/>
        <v>118</v>
      </c>
      <c r="I113" s="37">
        <f t="shared" si="41"/>
        <v>4683</v>
      </c>
      <c r="J113" s="38">
        <f t="shared" si="41"/>
        <v>465</v>
      </c>
      <c r="K113" s="39">
        <f t="shared" si="41"/>
        <v>0</v>
      </c>
      <c r="L113" s="40">
        <f t="shared" si="41"/>
        <v>50</v>
      </c>
      <c r="M113" s="41">
        <f t="shared" si="41"/>
        <v>4</v>
      </c>
      <c r="N113" s="42">
        <f t="shared" si="41"/>
        <v>0</v>
      </c>
      <c r="O113" s="75">
        <f t="shared" si="41"/>
        <v>4797</v>
      </c>
      <c r="P113" s="5">
        <f t="shared" si="41"/>
        <v>18628</v>
      </c>
    </row>
    <row r="114" spans="1:16" x14ac:dyDescent="0.2">
      <c r="A114" s="1" t="s">
        <v>22</v>
      </c>
      <c r="B114" s="5">
        <v>23425</v>
      </c>
      <c r="D114" s="5" t="s">
        <v>20</v>
      </c>
      <c r="E114" s="5">
        <f>SUM(F113:O113)</f>
        <v>23425</v>
      </c>
    </row>
    <row r="115" spans="1:16" x14ac:dyDescent="0.2">
      <c r="E115" s="5">
        <f>SUM(O113:P113)</f>
        <v>23425</v>
      </c>
    </row>
    <row r="116" spans="1:16" ht="38.25" x14ac:dyDescent="0.2">
      <c r="A116" s="18" t="s">
        <v>23</v>
      </c>
      <c r="B116" s="19">
        <f>B114-B113</f>
        <v>0</v>
      </c>
    </row>
    <row r="118" spans="1:16" ht="13.5" thickBot="1" x14ac:dyDescent="0.25">
      <c r="B118" s="5" t="s">
        <v>20</v>
      </c>
      <c r="C118" s="5"/>
    </row>
    <row r="119" spans="1:16" x14ac:dyDescent="0.2">
      <c r="A119" s="44"/>
      <c r="B119" s="45"/>
      <c r="C119" s="46"/>
      <c r="D119" s="45"/>
      <c r="E119" s="45"/>
      <c r="F119" s="46"/>
      <c r="G119" s="46"/>
      <c r="H119" s="46"/>
      <c r="I119" s="46"/>
      <c r="J119" s="46"/>
      <c r="K119" s="46"/>
      <c r="L119" s="47"/>
    </row>
    <row r="120" spans="1:16" x14ac:dyDescent="0.2">
      <c r="A120" s="48">
        <v>1</v>
      </c>
      <c r="B120" s="49" t="s">
        <v>135</v>
      </c>
      <c r="C120" s="50"/>
      <c r="D120" s="49"/>
      <c r="E120" s="49"/>
      <c r="F120" s="50"/>
      <c r="G120" s="50"/>
      <c r="H120" s="50"/>
      <c r="I120" s="51">
        <f>P113</f>
        <v>18628</v>
      </c>
      <c r="J120" s="50"/>
      <c r="K120" s="50"/>
      <c r="L120" s="52"/>
    </row>
    <row r="121" spans="1:16" ht="13.5" thickBot="1" x14ac:dyDescent="0.25">
      <c r="A121" s="48"/>
      <c r="B121" s="49"/>
      <c r="C121" s="50"/>
      <c r="D121" s="49"/>
      <c r="E121" s="49"/>
      <c r="F121" s="50"/>
      <c r="G121" s="50"/>
      <c r="H121" s="50"/>
      <c r="I121" s="53"/>
      <c r="J121" s="50"/>
      <c r="K121" s="50"/>
      <c r="L121" s="52"/>
    </row>
    <row r="122" spans="1:16" ht="13.5" thickBot="1" x14ac:dyDescent="0.25">
      <c r="A122" s="48"/>
      <c r="B122" s="49"/>
      <c r="C122" s="50"/>
      <c r="D122" s="49"/>
      <c r="E122" s="49"/>
      <c r="F122" s="50"/>
      <c r="G122" s="50"/>
      <c r="H122" s="50"/>
      <c r="I122" s="55" t="s">
        <v>136</v>
      </c>
      <c r="J122" s="55" t="s">
        <v>137</v>
      </c>
      <c r="K122" s="54" t="s">
        <v>12</v>
      </c>
      <c r="L122" s="52"/>
    </row>
    <row r="123" spans="1:16" x14ac:dyDescent="0.2">
      <c r="A123" s="48">
        <v>2</v>
      </c>
      <c r="B123" s="49" t="s">
        <v>138</v>
      </c>
      <c r="C123" s="50"/>
      <c r="D123" s="49"/>
      <c r="E123" s="49"/>
      <c r="F123" s="50"/>
      <c r="G123" s="50"/>
      <c r="H123" s="50"/>
      <c r="I123" s="56">
        <f>G113</f>
        <v>153</v>
      </c>
      <c r="J123" s="56">
        <f>F113</f>
        <v>13155</v>
      </c>
      <c r="K123" s="56">
        <f>I123+J123</f>
        <v>13308</v>
      </c>
      <c r="L123" s="52"/>
    </row>
    <row r="124" spans="1:16" x14ac:dyDescent="0.2">
      <c r="A124" s="48">
        <v>3</v>
      </c>
      <c r="B124" s="49" t="s">
        <v>139</v>
      </c>
      <c r="C124" s="50"/>
      <c r="D124" s="49"/>
      <c r="E124" s="49"/>
      <c r="F124" s="50"/>
      <c r="G124" s="50"/>
      <c r="H124" s="50"/>
      <c r="I124" s="56">
        <f>H113</f>
        <v>118</v>
      </c>
      <c r="J124" s="56">
        <f>I113</f>
        <v>4683</v>
      </c>
      <c r="K124" s="56">
        <f>I124+J124</f>
        <v>4801</v>
      </c>
      <c r="L124" s="52"/>
    </row>
    <row r="125" spans="1:16" x14ac:dyDescent="0.2">
      <c r="A125" s="48">
        <v>4</v>
      </c>
      <c r="B125" s="49" t="s">
        <v>140</v>
      </c>
      <c r="C125" s="50"/>
      <c r="D125" s="49"/>
      <c r="E125" s="49"/>
      <c r="F125" s="50"/>
      <c r="G125" s="50"/>
      <c r="H125" s="50"/>
      <c r="I125" s="56">
        <f>J113</f>
        <v>465</v>
      </c>
      <c r="J125" s="56">
        <f>K113</f>
        <v>0</v>
      </c>
      <c r="K125" s="56">
        <f>I125+J125</f>
        <v>465</v>
      </c>
      <c r="L125" s="52"/>
    </row>
    <row r="126" spans="1:16" x14ac:dyDescent="0.2">
      <c r="A126" s="48">
        <v>5</v>
      </c>
      <c r="B126" s="49" t="s">
        <v>141</v>
      </c>
      <c r="C126" s="50"/>
      <c r="D126" s="49"/>
      <c r="E126" s="49"/>
      <c r="F126" s="50"/>
      <c r="G126" s="50"/>
      <c r="H126" s="50"/>
      <c r="I126" s="57">
        <f>L113</f>
        <v>50</v>
      </c>
      <c r="J126" s="50"/>
      <c r="K126" s="50"/>
      <c r="L126" s="52"/>
    </row>
    <row r="127" spans="1:16" x14ac:dyDescent="0.2">
      <c r="A127" s="48">
        <v>6</v>
      </c>
      <c r="B127" s="49" t="s">
        <v>142</v>
      </c>
      <c r="C127" s="50"/>
      <c r="D127" s="94"/>
      <c r="E127" s="94"/>
      <c r="F127" s="95"/>
      <c r="G127" s="95"/>
      <c r="H127" s="95"/>
      <c r="I127" s="96">
        <f>M113</f>
        <v>4</v>
      </c>
      <c r="J127" s="95"/>
      <c r="K127" s="95"/>
      <c r="L127" s="97"/>
    </row>
    <row r="128" spans="1:16" x14ac:dyDescent="0.2">
      <c r="A128" s="48">
        <v>9</v>
      </c>
      <c r="B128" s="94" t="s">
        <v>143</v>
      </c>
      <c r="C128" s="95"/>
      <c r="D128" s="94"/>
      <c r="E128" s="94"/>
      <c r="F128" s="95"/>
      <c r="G128" s="95"/>
      <c r="H128" s="95"/>
      <c r="I128" s="95"/>
      <c r="J128" s="95"/>
      <c r="K128" s="95"/>
      <c r="L128" s="97"/>
    </row>
    <row r="129" spans="1:12" x14ac:dyDescent="0.2">
      <c r="A129" s="48"/>
      <c r="B129" s="104" t="s">
        <v>144</v>
      </c>
      <c r="C129" s="104" t="s">
        <v>145</v>
      </c>
      <c r="D129" s="98"/>
      <c r="E129" s="94"/>
      <c r="F129" s="95"/>
      <c r="G129" s="95"/>
      <c r="H129" s="95"/>
      <c r="I129" s="95"/>
      <c r="J129" s="95"/>
      <c r="K129" s="99"/>
      <c r="L129" s="97"/>
    </row>
    <row r="130" spans="1:12" x14ac:dyDescent="0.2">
      <c r="A130" s="48"/>
      <c r="B130" s="98"/>
      <c r="C130" s="99"/>
      <c r="D130" s="98"/>
      <c r="E130" s="94"/>
      <c r="F130" s="95"/>
      <c r="G130" s="95"/>
      <c r="H130" s="95"/>
      <c r="I130" s="95"/>
      <c r="J130" s="95"/>
      <c r="K130" s="99"/>
      <c r="L130" s="97"/>
    </row>
    <row r="131" spans="1:12" x14ac:dyDescent="0.2">
      <c r="A131" s="48"/>
      <c r="B131" s="94" t="s">
        <v>147</v>
      </c>
      <c r="C131" s="94">
        <f>SUM(I22:I28)</f>
        <v>1</v>
      </c>
      <c r="D131" s="94" t="s">
        <v>150</v>
      </c>
      <c r="E131" s="49">
        <f>SUM(I34:I44)</f>
        <v>4663</v>
      </c>
      <c r="F131" s="49" t="s">
        <v>146</v>
      </c>
      <c r="G131" s="49">
        <f>SUM(K110)</f>
        <v>0</v>
      </c>
      <c r="H131" s="49" t="s">
        <v>151</v>
      </c>
      <c r="I131" s="49">
        <f>SUM(I80:I85)</f>
        <v>8</v>
      </c>
      <c r="J131" s="95"/>
      <c r="K131" s="99"/>
      <c r="L131" s="97"/>
    </row>
    <row r="132" spans="1:12" x14ac:dyDescent="0.2">
      <c r="A132" s="48"/>
      <c r="B132" s="98"/>
      <c r="C132" s="99"/>
      <c r="D132" s="98"/>
      <c r="E132" s="94"/>
      <c r="F132" s="95"/>
      <c r="G132" s="95"/>
      <c r="H132" s="95"/>
      <c r="I132" s="95"/>
      <c r="J132" s="95"/>
      <c r="K132" s="99"/>
      <c r="L132" s="97"/>
    </row>
    <row r="133" spans="1:12" x14ac:dyDescent="0.2">
      <c r="A133" s="48"/>
      <c r="B133" s="94" t="s">
        <v>148</v>
      </c>
      <c r="C133" s="94" t="s">
        <v>254</v>
      </c>
      <c r="D133" s="98"/>
      <c r="E133" s="94"/>
      <c r="F133" s="99"/>
      <c r="G133" s="99"/>
      <c r="H133" s="95"/>
      <c r="I133" s="95"/>
      <c r="J133" s="95"/>
      <c r="K133" s="95"/>
      <c r="L133" s="97"/>
    </row>
    <row r="134" spans="1:12" x14ac:dyDescent="0.2">
      <c r="A134" s="48"/>
      <c r="B134" s="94" t="s">
        <v>149</v>
      </c>
      <c r="C134" s="94" t="s">
        <v>255</v>
      </c>
      <c r="D134" s="98"/>
      <c r="E134" s="94"/>
      <c r="F134" s="99"/>
      <c r="G134" s="99"/>
      <c r="H134" s="95"/>
      <c r="I134" s="95"/>
      <c r="J134" s="95"/>
      <c r="K134" s="95"/>
      <c r="L134" s="97"/>
    </row>
    <row r="135" spans="1:12" x14ac:dyDescent="0.2">
      <c r="A135" s="48"/>
      <c r="B135" s="98"/>
      <c r="C135" s="99"/>
      <c r="D135" s="98"/>
      <c r="E135" s="94"/>
      <c r="F135" s="95"/>
      <c r="G135" s="95"/>
      <c r="H135" s="95"/>
      <c r="I135" s="95"/>
      <c r="J135" s="95"/>
      <c r="K135" s="95"/>
      <c r="L135" s="97"/>
    </row>
    <row r="136" spans="1:12" ht="13.5" thickBot="1" x14ac:dyDescent="0.25">
      <c r="A136" s="58"/>
      <c r="B136" s="59"/>
      <c r="C136" s="60"/>
      <c r="D136" s="100"/>
      <c r="E136" s="100"/>
      <c r="F136" s="101"/>
      <c r="G136" s="101"/>
      <c r="H136" s="101"/>
      <c r="I136" s="101"/>
      <c r="J136" s="101"/>
      <c r="K136" s="101"/>
      <c r="L136" s="102"/>
    </row>
  </sheetData>
  <mergeCells count="1">
    <mergeCell ref="A2:P2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="80" zoomScaleNormal="80" workbookViewId="0">
      <pane ySplit="11" topLeftCell="A75" activePane="bottomLeft" state="frozen"/>
      <selection pane="bottomLeft" activeCell="B97" sqref="B97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5" width="9.140625" style="1"/>
    <col min="16" max="16" width="11.42578125" style="1" customWidth="1"/>
    <col min="17" max="17" width="10.5703125" style="1" customWidth="1"/>
    <col min="18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3" t="s">
        <v>170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89" t="s">
        <v>133</v>
      </c>
      <c r="O11" s="77" t="s">
        <v>19</v>
      </c>
      <c r="P11" s="10" t="s">
        <v>18</v>
      </c>
    </row>
    <row r="12" spans="1:16" x14ac:dyDescent="0.2">
      <c r="A12" s="26" t="s">
        <v>152</v>
      </c>
      <c r="B12"/>
      <c r="C12" s="1">
        <f>B12/$B$96</f>
        <v>0</v>
      </c>
      <c r="D12" s="5">
        <f>C12*$B$99</f>
        <v>0</v>
      </c>
      <c r="E12" s="5">
        <f t="shared" ref="E12:E94" si="0">B12+D12</f>
        <v>0</v>
      </c>
      <c r="H12" s="64">
        <f>E12</f>
        <v>0</v>
      </c>
      <c r="I12" s="17"/>
      <c r="P12" s="17">
        <f>E12</f>
        <v>0</v>
      </c>
    </row>
    <row r="13" spans="1:16" x14ac:dyDescent="0.2">
      <c r="A13" s="26" t="s">
        <v>24</v>
      </c>
      <c r="B13"/>
      <c r="C13" s="1">
        <f>B13/$B$96</f>
        <v>0</v>
      </c>
      <c r="D13" s="5">
        <f>C13*$B$99</f>
        <v>0</v>
      </c>
      <c r="E13" s="5">
        <f t="shared" si="0"/>
        <v>0</v>
      </c>
      <c r="H13" s="64">
        <f>E13</f>
        <v>0</v>
      </c>
      <c r="P13" s="17">
        <f t="shared" ref="P13:P94" si="1">E13</f>
        <v>0</v>
      </c>
    </row>
    <row r="14" spans="1:16" x14ac:dyDescent="0.2">
      <c r="A14" s="80" t="s">
        <v>82</v>
      </c>
      <c r="B14">
        <v>2</v>
      </c>
      <c r="C14" s="1">
        <f t="shared" ref="C14" si="2">B14/$B$96</f>
        <v>1.5310418739952538E-4</v>
      </c>
      <c r="D14" s="5">
        <f t="shared" ref="D14" si="3">C14*$B$99</f>
        <v>0</v>
      </c>
      <c r="E14" s="5">
        <f t="shared" ref="E14" si="4">B14+D14</f>
        <v>2</v>
      </c>
      <c r="H14" s="6"/>
      <c r="I14" s="65">
        <f>E14</f>
        <v>2</v>
      </c>
      <c r="P14" s="17">
        <f t="shared" ref="P14" si="5">E14</f>
        <v>2</v>
      </c>
    </row>
    <row r="15" spans="1:16" x14ac:dyDescent="0.2">
      <c r="A15" s="80" t="s">
        <v>181</v>
      </c>
      <c r="B15"/>
      <c r="C15" s="1">
        <f t="shared" ref="C15:C25" si="6">B15/$B$96</f>
        <v>0</v>
      </c>
      <c r="D15" s="5">
        <f t="shared" ref="D15:D25" si="7">C15*$B$99</f>
        <v>0</v>
      </c>
      <c r="E15" s="5">
        <f t="shared" si="0"/>
        <v>0</v>
      </c>
      <c r="H15" s="6"/>
      <c r="I15" s="65">
        <f>E15</f>
        <v>0</v>
      </c>
      <c r="P15" s="17">
        <f t="shared" si="1"/>
        <v>0</v>
      </c>
    </row>
    <row r="16" spans="1:16" x14ac:dyDescent="0.2">
      <c r="A16" s="27" t="s">
        <v>153</v>
      </c>
      <c r="B16"/>
      <c r="C16" s="1">
        <f t="shared" si="6"/>
        <v>0</v>
      </c>
      <c r="D16" s="5">
        <f t="shared" si="7"/>
        <v>0</v>
      </c>
      <c r="E16" s="5">
        <f t="shared" ref="E16:E27" si="8">B16+D16</f>
        <v>0</v>
      </c>
      <c r="H16" s="6"/>
      <c r="I16" s="65">
        <f>E16</f>
        <v>0</v>
      </c>
      <c r="P16" s="17">
        <f t="shared" si="1"/>
        <v>0</v>
      </c>
    </row>
    <row r="17" spans="1:16" x14ac:dyDescent="0.2">
      <c r="A17" s="26" t="s">
        <v>81</v>
      </c>
      <c r="B17"/>
      <c r="C17" s="1">
        <f t="shared" si="6"/>
        <v>0</v>
      </c>
      <c r="D17" s="5">
        <f t="shared" si="7"/>
        <v>0</v>
      </c>
      <c r="E17" s="5">
        <f>B17+D17</f>
        <v>0</v>
      </c>
      <c r="H17" s="6"/>
      <c r="I17" s="65">
        <f>E17</f>
        <v>0</v>
      </c>
      <c r="P17" s="17">
        <f t="shared" si="1"/>
        <v>0</v>
      </c>
    </row>
    <row r="18" spans="1:16" x14ac:dyDescent="0.2">
      <c r="A18" s="26" t="s">
        <v>26</v>
      </c>
      <c r="B18"/>
      <c r="C18" s="1">
        <f t="shared" si="6"/>
        <v>0</v>
      </c>
      <c r="D18" s="5">
        <f t="shared" si="7"/>
        <v>0</v>
      </c>
      <c r="E18" s="5">
        <f>B18+D18</f>
        <v>0</v>
      </c>
      <c r="H18" s="64">
        <f>E18</f>
        <v>0</v>
      </c>
      <c r="I18" s="6"/>
      <c r="P18" s="17">
        <f>E18</f>
        <v>0</v>
      </c>
    </row>
    <row r="19" spans="1:16" x14ac:dyDescent="0.2">
      <c r="A19" s="26" t="s">
        <v>118</v>
      </c>
      <c r="B19"/>
      <c r="C19" s="1">
        <f t="shared" si="6"/>
        <v>0</v>
      </c>
      <c r="D19" s="5">
        <f t="shared" si="7"/>
        <v>0</v>
      </c>
      <c r="E19" s="5">
        <f t="shared" si="8"/>
        <v>0</v>
      </c>
      <c r="H19" s="64">
        <f>E19</f>
        <v>0</v>
      </c>
      <c r="P19" s="17">
        <f t="shared" si="1"/>
        <v>0</v>
      </c>
    </row>
    <row r="20" spans="1:16" x14ac:dyDescent="0.2">
      <c r="A20" s="26" t="s">
        <v>84</v>
      </c>
      <c r="B20"/>
      <c r="C20" s="1">
        <f t="shared" si="6"/>
        <v>0</v>
      </c>
      <c r="D20" s="5">
        <f t="shared" si="7"/>
        <v>0</v>
      </c>
      <c r="E20" s="5">
        <f>B20+D20</f>
        <v>0</v>
      </c>
      <c r="H20" s="64">
        <f>E20</f>
        <v>0</v>
      </c>
      <c r="P20" s="17">
        <f t="shared" si="1"/>
        <v>0</v>
      </c>
    </row>
    <row r="21" spans="1:16" x14ac:dyDescent="0.2">
      <c r="A21" s="26" t="s">
        <v>27</v>
      </c>
      <c r="B21"/>
      <c r="C21" s="1">
        <f t="shared" si="6"/>
        <v>0</v>
      </c>
      <c r="D21" s="5">
        <f t="shared" si="7"/>
        <v>0</v>
      </c>
      <c r="E21" s="5">
        <f>B21+D21</f>
        <v>0</v>
      </c>
      <c r="H21" s="64">
        <f>E21</f>
        <v>0</v>
      </c>
      <c r="P21" s="17">
        <f t="shared" si="1"/>
        <v>0</v>
      </c>
    </row>
    <row r="22" spans="1:16" x14ac:dyDescent="0.2">
      <c r="A22" s="27" t="s">
        <v>87</v>
      </c>
      <c r="B22"/>
      <c r="C22" s="1">
        <f t="shared" si="6"/>
        <v>0</v>
      </c>
      <c r="D22" s="5">
        <f t="shared" si="7"/>
        <v>0</v>
      </c>
      <c r="E22" s="5">
        <f t="shared" si="8"/>
        <v>0</v>
      </c>
      <c r="I22" s="65">
        <f>E22</f>
        <v>0</v>
      </c>
      <c r="P22" s="17">
        <f t="shared" si="1"/>
        <v>0</v>
      </c>
    </row>
    <row r="23" spans="1:16" x14ac:dyDescent="0.2">
      <c r="A23" s="27" t="s">
        <v>29</v>
      </c>
      <c r="B23"/>
      <c r="C23" s="1">
        <f t="shared" si="6"/>
        <v>0</v>
      </c>
      <c r="D23" s="5">
        <f t="shared" si="7"/>
        <v>0</v>
      </c>
      <c r="E23" s="5">
        <f>B23+D23</f>
        <v>0</v>
      </c>
      <c r="I23" s="65">
        <f>E23</f>
        <v>0</v>
      </c>
      <c r="P23" s="17">
        <f>E23</f>
        <v>0</v>
      </c>
    </row>
    <row r="24" spans="1:16" x14ac:dyDescent="0.2">
      <c r="A24" s="27" t="s">
        <v>119</v>
      </c>
      <c r="B24"/>
      <c r="C24" s="1">
        <f t="shared" si="6"/>
        <v>0</v>
      </c>
      <c r="D24" s="5">
        <f t="shared" si="7"/>
        <v>0</v>
      </c>
      <c r="E24" s="5">
        <f t="shared" si="8"/>
        <v>0</v>
      </c>
      <c r="I24" s="65">
        <f>E24</f>
        <v>0</v>
      </c>
      <c r="P24" s="17">
        <f t="shared" si="1"/>
        <v>0</v>
      </c>
    </row>
    <row r="25" spans="1:16" x14ac:dyDescent="0.2">
      <c r="A25" s="26" t="s">
        <v>236</v>
      </c>
      <c r="B25"/>
      <c r="C25" s="1">
        <f t="shared" si="6"/>
        <v>0</v>
      </c>
      <c r="D25" s="5">
        <f t="shared" si="7"/>
        <v>0</v>
      </c>
      <c r="E25" s="5">
        <f>B25+D25</f>
        <v>0</v>
      </c>
      <c r="H25" s="64">
        <f>E25</f>
        <v>0</v>
      </c>
      <c r="I25" s="6"/>
      <c r="P25" s="17">
        <f>E25</f>
        <v>0</v>
      </c>
    </row>
    <row r="26" spans="1:16" x14ac:dyDescent="0.2">
      <c r="A26" s="26" t="s">
        <v>195</v>
      </c>
      <c r="B26">
        <v>17</v>
      </c>
      <c r="C26" s="1">
        <f t="shared" ref="C26" si="9">B26/$B$96</f>
        <v>1.3013855928959658E-3</v>
      </c>
      <c r="D26" s="5">
        <f t="shared" ref="D26" si="10">C26*$B$99</f>
        <v>0</v>
      </c>
      <c r="E26" s="5">
        <f>B26+D26</f>
        <v>17</v>
      </c>
      <c r="H26" s="64">
        <f>E26</f>
        <v>17</v>
      </c>
      <c r="I26" s="6"/>
      <c r="P26" s="17">
        <f>E26</f>
        <v>17</v>
      </c>
    </row>
    <row r="27" spans="1:16" x14ac:dyDescent="0.2">
      <c r="A27" s="26" t="s">
        <v>91</v>
      </c>
      <c r="B27"/>
      <c r="C27" s="1">
        <f t="shared" ref="C27:C42" si="11">B27/$B$96</f>
        <v>0</v>
      </c>
      <c r="D27" s="5">
        <f t="shared" ref="D27:D42" si="12">C27*$B$99</f>
        <v>0</v>
      </c>
      <c r="E27" s="5">
        <f t="shared" si="8"/>
        <v>0</v>
      </c>
      <c r="H27" s="64">
        <f>E27</f>
        <v>0</v>
      </c>
      <c r="I27" s="6"/>
      <c r="P27" s="17">
        <f t="shared" si="1"/>
        <v>0</v>
      </c>
    </row>
    <row r="28" spans="1:16" x14ac:dyDescent="0.2">
      <c r="A28" s="27" t="s">
        <v>197</v>
      </c>
      <c r="B28"/>
      <c r="C28" s="1">
        <f t="shared" si="11"/>
        <v>0</v>
      </c>
      <c r="D28" s="5">
        <f t="shared" si="12"/>
        <v>0</v>
      </c>
      <c r="E28" s="5">
        <f t="shared" si="0"/>
        <v>0</v>
      </c>
      <c r="I28" s="65">
        <f>E28</f>
        <v>0</v>
      </c>
      <c r="P28" s="17">
        <f t="shared" si="1"/>
        <v>0</v>
      </c>
    </row>
    <row r="29" spans="1:16" x14ac:dyDescent="0.2">
      <c r="A29" s="27" t="s">
        <v>94</v>
      </c>
      <c r="B29"/>
      <c r="C29" s="1">
        <f t="shared" si="11"/>
        <v>0</v>
      </c>
      <c r="D29" s="5">
        <f t="shared" si="12"/>
        <v>0</v>
      </c>
      <c r="E29" s="5">
        <f t="shared" si="0"/>
        <v>0</v>
      </c>
      <c r="I29" s="65">
        <f>E29</f>
        <v>0</v>
      </c>
      <c r="P29" s="17">
        <f t="shared" si="1"/>
        <v>0</v>
      </c>
    </row>
    <row r="30" spans="1:16" x14ac:dyDescent="0.2">
      <c r="A30" s="27" t="s">
        <v>31</v>
      </c>
      <c r="B30"/>
      <c r="C30" s="1">
        <f t="shared" si="11"/>
        <v>0</v>
      </c>
      <c r="D30" s="5">
        <f t="shared" si="12"/>
        <v>0</v>
      </c>
      <c r="E30" s="5">
        <f t="shared" ref="E30" si="13">B30+D30</f>
        <v>0</v>
      </c>
      <c r="I30" s="65">
        <f>E30</f>
        <v>0</v>
      </c>
      <c r="P30" s="17">
        <f t="shared" ref="P30" si="14">E30</f>
        <v>0</v>
      </c>
    </row>
    <row r="31" spans="1:16" x14ac:dyDescent="0.2">
      <c r="A31" s="26" t="s">
        <v>99</v>
      </c>
      <c r="B31"/>
      <c r="C31" s="1">
        <f t="shared" si="11"/>
        <v>0</v>
      </c>
      <c r="D31" s="5">
        <f t="shared" si="12"/>
        <v>0</v>
      </c>
      <c r="E31" s="5">
        <f t="shared" si="0"/>
        <v>0</v>
      </c>
      <c r="H31" s="64">
        <f>E31</f>
        <v>0</v>
      </c>
      <c r="P31" s="17">
        <f t="shared" si="1"/>
        <v>0</v>
      </c>
    </row>
    <row r="32" spans="1:16" x14ac:dyDescent="0.2">
      <c r="A32" s="27" t="s">
        <v>32</v>
      </c>
      <c r="B32">
        <v>20</v>
      </c>
      <c r="C32" s="1">
        <f t="shared" si="11"/>
        <v>1.5310418739952537E-3</v>
      </c>
      <c r="D32" s="5">
        <f t="shared" si="12"/>
        <v>0</v>
      </c>
      <c r="E32" s="5">
        <f t="shared" si="0"/>
        <v>20</v>
      </c>
      <c r="I32" s="65">
        <f>E32</f>
        <v>20</v>
      </c>
      <c r="P32" s="17">
        <f t="shared" si="1"/>
        <v>20</v>
      </c>
    </row>
    <row r="33" spans="1:16" x14ac:dyDescent="0.2">
      <c r="A33" s="27" t="s">
        <v>101</v>
      </c>
      <c r="B33"/>
      <c r="C33" s="1">
        <f t="shared" si="11"/>
        <v>0</v>
      </c>
      <c r="D33" s="5">
        <f t="shared" si="12"/>
        <v>0</v>
      </c>
      <c r="E33" s="5">
        <f t="shared" si="0"/>
        <v>0</v>
      </c>
      <c r="I33" s="65">
        <f>E33</f>
        <v>0</v>
      </c>
      <c r="P33" s="17">
        <f t="shared" si="1"/>
        <v>0</v>
      </c>
    </row>
    <row r="34" spans="1:16" x14ac:dyDescent="0.2">
      <c r="A34" s="29" t="s">
        <v>33</v>
      </c>
      <c r="B34"/>
      <c r="C34" s="1">
        <f t="shared" si="11"/>
        <v>0</v>
      </c>
      <c r="D34" s="5">
        <f t="shared" si="12"/>
        <v>0</v>
      </c>
      <c r="E34" s="5">
        <f t="shared" si="0"/>
        <v>0</v>
      </c>
      <c r="M34" s="6"/>
      <c r="N34" s="66">
        <f>E34</f>
        <v>0</v>
      </c>
      <c r="P34" s="17">
        <f t="shared" si="1"/>
        <v>0</v>
      </c>
    </row>
    <row r="35" spans="1:16" x14ac:dyDescent="0.2">
      <c r="A35" s="30" t="s">
        <v>185</v>
      </c>
      <c r="B35"/>
      <c r="C35" s="1">
        <f t="shared" si="11"/>
        <v>0</v>
      </c>
      <c r="D35" s="5">
        <f t="shared" si="12"/>
        <v>0</v>
      </c>
      <c r="E35" s="5">
        <f t="shared" si="0"/>
        <v>0</v>
      </c>
      <c r="G35" s="67">
        <f t="shared" ref="G35:G42" si="15">E35</f>
        <v>0</v>
      </c>
      <c r="P35" s="17">
        <f t="shared" si="1"/>
        <v>0</v>
      </c>
    </row>
    <row r="36" spans="1:16" x14ac:dyDescent="0.2">
      <c r="A36" s="30" t="s">
        <v>102</v>
      </c>
      <c r="B36">
        <v>38</v>
      </c>
      <c r="C36" s="1">
        <f t="shared" si="11"/>
        <v>2.908979560590982E-3</v>
      </c>
      <c r="D36" s="5">
        <f t="shared" si="12"/>
        <v>0</v>
      </c>
      <c r="E36" s="5">
        <f>B36+D36</f>
        <v>38</v>
      </c>
      <c r="G36" s="67">
        <f>E36</f>
        <v>38</v>
      </c>
      <c r="P36" s="17">
        <f>E36</f>
        <v>38</v>
      </c>
    </row>
    <row r="37" spans="1:16" x14ac:dyDescent="0.2">
      <c r="A37" s="92" t="s">
        <v>34</v>
      </c>
      <c r="B37">
        <v>5500</v>
      </c>
      <c r="C37" s="1">
        <f t="shared" si="11"/>
        <v>0.4210365153486948</v>
      </c>
      <c r="D37" s="5">
        <f t="shared" si="12"/>
        <v>0</v>
      </c>
      <c r="E37" s="5">
        <f t="shared" si="0"/>
        <v>5500</v>
      </c>
      <c r="G37" s="73"/>
      <c r="O37" s="76">
        <f>E37</f>
        <v>5500</v>
      </c>
      <c r="P37" s="17"/>
    </row>
    <row r="38" spans="1:16" x14ac:dyDescent="0.2">
      <c r="A38" s="28" t="s">
        <v>35</v>
      </c>
      <c r="B38">
        <v>0</v>
      </c>
      <c r="C38" s="1">
        <f t="shared" si="11"/>
        <v>0</v>
      </c>
      <c r="D38" s="5">
        <f t="shared" si="12"/>
        <v>0</v>
      </c>
      <c r="E38" s="5">
        <f>B38+D38</f>
        <v>0</v>
      </c>
      <c r="F38" s="68">
        <f>E38</f>
        <v>0</v>
      </c>
      <c r="P38" s="17">
        <f>E38</f>
        <v>0</v>
      </c>
    </row>
    <row r="39" spans="1:16" x14ac:dyDescent="0.2">
      <c r="A39" s="30" t="s">
        <v>36</v>
      </c>
      <c r="B39">
        <v>298</v>
      </c>
      <c r="C39" s="1">
        <f t="shared" si="11"/>
        <v>2.281252392252928E-2</v>
      </c>
      <c r="D39" s="5">
        <f t="shared" si="12"/>
        <v>0</v>
      </c>
      <c r="E39" s="5">
        <f t="shared" si="0"/>
        <v>298</v>
      </c>
      <c r="G39" s="67">
        <f t="shared" si="15"/>
        <v>298</v>
      </c>
      <c r="P39" s="17">
        <f t="shared" si="1"/>
        <v>298</v>
      </c>
    </row>
    <row r="40" spans="1:16" x14ac:dyDescent="0.2">
      <c r="A40" s="30" t="s">
        <v>37</v>
      </c>
      <c r="B40">
        <v>0</v>
      </c>
      <c r="C40" s="1">
        <f t="shared" si="11"/>
        <v>0</v>
      </c>
      <c r="D40" s="5">
        <f t="shared" si="12"/>
        <v>0</v>
      </c>
      <c r="E40" s="5">
        <f t="shared" si="0"/>
        <v>0</v>
      </c>
      <c r="G40" s="67">
        <f t="shared" si="15"/>
        <v>0</v>
      </c>
      <c r="P40" s="17">
        <f t="shared" si="1"/>
        <v>0</v>
      </c>
    </row>
    <row r="41" spans="1:16" x14ac:dyDescent="0.2">
      <c r="A41" s="30" t="s">
        <v>38</v>
      </c>
      <c r="B41">
        <v>25</v>
      </c>
      <c r="C41" s="1">
        <f t="shared" si="11"/>
        <v>1.9138023424940672E-3</v>
      </c>
      <c r="D41" s="5">
        <f t="shared" si="12"/>
        <v>0</v>
      </c>
      <c r="E41" s="5">
        <f t="shared" si="0"/>
        <v>25</v>
      </c>
      <c r="G41" s="67">
        <f t="shared" si="15"/>
        <v>25</v>
      </c>
      <c r="P41" s="17">
        <f t="shared" si="1"/>
        <v>25</v>
      </c>
    </row>
    <row r="42" spans="1:16" x14ac:dyDescent="0.2">
      <c r="A42" s="30" t="s">
        <v>39</v>
      </c>
      <c r="B42">
        <v>1</v>
      </c>
      <c r="C42" s="1">
        <f t="shared" si="11"/>
        <v>7.6552093699762692E-5</v>
      </c>
      <c r="D42" s="5">
        <f t="shared" si="12"/>
        <v>0</v>
      </c>
      <c r="E42" s="5">
        <f t="shared" si="0"/>
        <v>1</v>
      </c>
      <c r="G42" s="67">
        <f t="shared" si="15"/>
        <v>1</v>
      </c>
      <c r="P42" s="17">
        <f t="shared" si="1"/>
        <v>1</v>
      </c>
    </row>
    <row r="43" spans="1:16" x14ac:dyDescent="0.2">
      <c r="A43" s="28" t="s">
        <v>103</v>
      </c>
      <c r="B43">
        <v>0</v>
      </c>
      <c r="C43" s="1">
        <f t="shared" ref="C43" si="16">B43/$B$96</f>
        <v>0</v>
      </c>
      <c r="D43" s="5">
        <f t="shared" ref="D43" si="17">C43*$B$99</f>
        <v>0</v>
      </c>
      <c r="E43" s="5">
        <f t="shared" ref="E43" si="18">B43+D43</f>
        <v>0</v>
      </c>
      <c r="F43" s="68">
        <f t="shared" ref="F43" si="19">E43</f>
        <v>0</v>
      </c>
      <c r="P43" s="17">
        <f t="shared" ref="P43" si="20">E43</f>
        <v>0</v>
      </c>
    </row>
    <row r="44" spans="1:16" x14ac:dyDescent="0.2">
      <c r="A44" s="28" t="s">
        <v>40</v>
      </c>
      <c r="B44">
        <v>0</v>
      </c>
      <c r="C44" s="1">
        <f t="shared" ref="C44:C82" si="21">B44/$B$96</f>
        <v>0</v>
      </c>
      <c r="D44" s="5">
        <f t="shared" ref="D44:D82" si="22">C44*$B$99</f>
        <v>0</v>
      </c>
      <c r="E44" s="5">
        <f t="shared" si="0"/>
        <v>0</v>
      </c>
      <c r="F44" s="68">
        <f t="shared" ref="F44:F48" si="23">E44</f>
        <v>0</v>
      </c>
      <c r="P44" s="17">
        <f t="shared" si="1"/>
        <v>0</v>
      </c>
    </row>
    <row r="45" spans="1:16" x14ac:dyDescent="0.2">
      <c r="A45" s="28" t="s">
        <v>41</v>
      </c>
      <c r="B45">
        <v>143</v>
      </c>
      <c r="C45" s="1">
        <f t="shared" si="21"/>
        <v>1.0946949399066064E-2</v>
      </c>
      <c r="D45" s="5">
        <f t="shared" si="22"/>
        <v>0</v>
      </c>
      <c r="E45" s="5">
        <f t="shared" si="0"/>
        <v>143</v>
      </c>
      <c r="F45" s="68">
        <f t="shared" si="23"/>
        <v>143</v>
      </c>
      <c r="P45" s="17">
        <f t="shared" si="1"/>
        <v>143</v>
      </c>
    </row>
    <row r="46" spans="1:16" x14ac:dyDescent="0.2">
      <c r="A46" s="28" t="s">
        <v>42</v>
      </c>
      <c r="B46">
        <v>0</v>
      </c>
      <c r="C46" s="1">
        <f t="shared" si="21"/>
        <v>0</v>
      </c>
      <c r="D46" s="5">
        <f t="shared" si="22"/>
        <v>0</v>
      </c>
      <c r="E46" s="5">
        <f t="shared" si="0"/>
        <v>0</v>
      </c>
      <c r="F46" s="68">
        <f t="shared" si="23"/>
        <v>0</v>
      </c>
      <c r="P46" s="17">
        <f t="shared" si="1"/>
        <v>0</v>
      </c>
    </row>
    <row r="47" spans="1:16" x14ac:dyDescent="0.2">
      <c r="A47" s="28" t="s">
        <v>43</v>
      </c>
      <c r="B47">
        <v>1810</v>
      </c>
      <c r="C47" s="1">
        <f t="shared" si="21"/>
        <v>0.13855928959657046</v>
      </c>
      <c r="D47" s="5">
        <f t="shared" si="22"/>
        <v>0</v>
      </c>
      <c r="E47" s="5">
        <f t="shared" si="0"/>
        <v>1810</v>
      </c>
      <c r="F47" s="68">
        <f t="shared" si="23"/>
        <v>1810</v>
      </c>
      <c r="P47" s="17">
        <f t="shared" si="1"/>
        <v>1810</v>
      </c>
    </row>
    <row r="48" spans="1:16" x14ac:dyDescent="0.2">
      <c r="A48" s="28" t="s">
        <v>104</v>
      </c>
      <c r="B48">
        <v>2301</v>
      </c>
      <c r="C48" s="1">
        <f t="shared" si="21"/>
        <v>0.17614636760315394</v>
      </c>
      <c r="D48" s="5">
        <f t="shared" si="22"/>
        <v>0</v>
      </c>
      <c r="E48" s="5">
        <f t="shared" si="0"/>
        <v>2301</v>
      </c>
      <c r="F48" s="68">
        <f t="shared" si="23"/>
        <v>2301</v>
      </c>
      <c r="P48" s="17">
        <f t="shared" si="1"/>
        <v>2301</v>
      </c>
    </row>
    <row r="49" spans="1:16" x14ac:dyDescent="0.2">
      <c r="A49" s="30" t="s">
        <v>44</v>
      </c>
      <c r="B49">
        <v>0</v>
      </c>
      <c r="C49" s="1">
        <f t="shared" si="21"/>
        <v>0</v>
      </c>
      <c r="D49" s="5">
        <f t="shared" si="22"/>
        <v>0</v>
      </c>
      <c r="E49" s="5">
        <f t="shared" si="0"/>
        <v>0</v>
      </c>
      <c r="F49" s="6"/>
      <c r="G49" s="67">
        <f>E49</f>
        <v>0</v>
      </c>
      <c r="P49" s="17">
        <f t="shared" si="1"/>
        <v>0</v>
      </c>
    </row>
    <row r="50" spans="1:16" x14ac:dyDescent="0.2">
      <c r="A50" s="28" t="s">
        <v>45</v>
      </c>
      <c r="B50">
        <v>0</v>
      </c>
      <c r="C50" s="1">
        <f t="shared" si="21"/>
        <v>0</v>
      </c>
      <c r="D50" s="5">
        <f t="shared" si="22"/>
        <v>0</v>
      </c>
      <c r="E50" s="5">
        <f t="shared" si="0"/>
        <v>0</v>
      </c>
      <c r="F50" s="68">
        <f t="shared" ref="F50:F56" si="24">E50</f>
        <v>0</v>
      </c>
      <c r="P50" s="17">
        <f t="shared" si="1"/>
        <v>0</v>
      </c>
    </row>
    <row r="51" spans="1:16" x14ac:dyDescent="0.2">
      <c r="A51" s="28" t="s">
        <v>46</v>
      </c>
      <c r="B51">
        <v>0</v>
      </c>
      <c r="C51" s="1">
        <f t="shared" si="21"/>
        <v>0</v>
      </c>
      <c r="D51" s="5">
        <f t="shared" si="22"/>
        <v>0</v>
      </c>
      <c r="E51" s="5">
        <f t="shared" si="0"/>
        <v>0</v>
      </c>
      <c r="F51" s="68">
        <f t="shared" si="24"/>
        <v>0</v>
      </c>
      <c r="P51" s="17">
        <f t="shared" si="1"/>
        <v>0</v>
      </c>
    </row>
    <row r="52" spans="1:16" x14ac:dyDescent="0.2">
      <c r="A52" s="28" t="s">
        <v>47</v>
      </c>
      <c r="B52">
        <v>429</v>
      </c>
      <c r="C52" s="1">
        <f t="shared" si="21"/>
        <v>3.2840848197198194E-2</v>
      </c>
      <c r="D52" s="5">
        <f t="shared" si="22"/>
        <v>0</v>
      </c>
      <c r="E52" s="5">
        <f t="shared" si="0"/>
        <v>429</v>
      </c>
      <c r="F52" s="68">
        <f t="shared" si="24"/>
        <v>429</v>
      </c>
      <c r="P52" s="17">
        <f t="shared" si="1"/>
        <v>429</v>
      </c>
    </row>
    <row r="53" spans="1:16" x14ac:dyDescent="0.2">
      <c r="A53" s="28" t="s">
        <v>48</v>
      </c>
      <c r="B53">
        <v>423</v>
      </c>
      <c r="C53" s="1">
        <f t="shared" si="21"/>
        <v>3.2381535634999618E-2</v>
      </c>
      <c r="D53" s="5">
        <f t="shared" si="22"/>
        <v>0</v>
      </c>
      <c r="E53" s="5">
        <f t="shared" si="0"/>
        <v>423</v>
      </c>
      <c r="F53" s="68">
        <f t="shared" si="24"/>
        <v>423</v>
      </c>
      <c r="P53" s="17">
        <f t="shared" si="1"/>
        <v>423</v>
      </c>
    </row>
    <row r="54" spans="1:16" x14ac:dyDescent="0.2">
      <c r="A54" s="30" t="s">
        <v>49</v>
      </c>
      <c r="B54">
        <v>0</v>
      </c>
      <c r="C54" s="1">
        <f t="shared" si="21"/>
        <v>0</v>
      </c>
      <c r="D54" s="5">
        <f t="shared" si="22"/>
        <v>0</v>
      </c>
      <c r="E54" s="5">
        <f>B54+D54</f>
        <v>0</v>
      </c>
      <c r="F54" s="6"/>
      <c r="G54" s="67">
        <f>E54</f>
        <v>0</v>
      </c>
      <c r="P54" s="17">
        <f>E54</f>
        <v>0</v>
      </c>
    </row>
    <row r="55" spans="1:16" x14ac:dyDescent="0.2">
      <c r="A55" s="28" t="s">
        <v>50</v>
      </c>
      <c r="B55">
        <v>0</v>
      </c>
      <c r="C55" s="1">
        <f t="shared" si="21"/>
        <v>0</v>
      </c>
      <c r="D55" s="5">
        <f t="shared" si="22"/>
        <v>0</v>
      </c>
      <c r="E55" s="5">
        <f t="shared" si="0"/>
        <v>0</v>
      </c>
      <c r="F55" s="68">
        <f t="shared" si="24"/>
        <v>0</v>
      </c>
      <c r="P55" s="17">
        <f t="shared" si="1"/>
        <v>0</v>
      </c>
    </row>
    <row r="56" spans="1:16" x14ac:dyDescent="0.2">
      <c r="A56" s="28" t="s">
        <v>51</v>
      </c>
      <c r="B56">
        <v>0</v>
      </c>
      <c r="C56" s="1">
        <f t="shared" si="21"/>
        <v>0</v>
      </c>
      <c r="D56" s="5">
        <f t="shared" si="22"/>
        <v>0</v>
      </c>
      <c r="E56" s="5">
        <f t="shared" si="0"/>
        <v>0</v>
      </c>
      <c r="F56" s="68">
        <f t="shared" si="24"/>
        <v>0</v>
      </c>
      <c r="P56" s="17">
        <f t="shared" si="1"/>
        <v>0</v>
      </c>
    </row>
    <row r="57" spans="1:16" x14ac:dyDescent="0.2">
      <c r="A57" s="30" t="s">
        <v>52</v>
      </c>
      <c r="B57">
        <v>0</v>
      </c>
      <c r="C57" s="1">
        <f t="shared" si="21"/>
        <v>0</v>
      </c>
      <c r="D57" s="5">
        <f t="shared" si="22"/>
        <v>0</v>
      </c>
      <c r="E57" s="5">
        <f>B57+D57</f>
        <v>0</v>
      </c>
      <c r="F57" s="6"/>
      <c r="G57" s="67">
        <f>E57</f>
        <v>0</v>
      </c>
      <c r="P57" s="17">
        <f t="shared" si="1"/>
        <v>0</v>
      </c>
    </row>
    <row r="58" spans="1:16" x14ac:dyDescent="0.2">
      <c r="A58" s="28" t="s">
        <v>53</v>
      </c>
      <c r="B58">
        <v>0</v>
      </c>
      <c r="C58" s="1">
        <f t="shared" si="21"/>
        <v>0</v>
      </c>
      <c r="D58" s="5">
        <f t="shared" si="22"/>
        <v>0</v>
      </c>
      <c r="E58" s="5">
        <f t="shared" si="0"/>
        <v>0</v>
      </c>
      <c r="F58" s="68">
        <f>E58</f>
        <v>0</v>
      </c>
      <c r="P58" s="17">
        <f t="shared" si="1"/>
        <v>0</v>
      </c>
    </row>
    <row r="59" spans="1:16" x14ac:dyDescent="0.2">
      <c r="A59" s="28" t="s">
        <v>54</v>
      </c>
      <c r="B59">
        <v>0</v>
      </c>
      <c r="C59" s="1">
        <f t="shared" si="21"/>
        <v>0</v>
      </c>
      <c r="D59" s="5">
        <f t="shared" si="22"/>
        <v>0</v>
      </c>
      <c r="E59" s="5">
        <f>B59+D59</f>
        <v>0</v>
      </c>
      <c r="F59" s="68">
        <f>E59</f>
        <v>0</v>
      </c>
      <c r="P59" s="17">
        <f>E59</f>
        <v>0</v>
      </c>
    </row>
    <row r="60" spans="1:16" x14ac:dyDescent="0.2">
      <c r="A60" s="28" t="s">
        <v>55</v>
      </c>
      <c r="B60">
        <v>875</v>
      </c>
      <c r="C60" s="1">
        <f t="shared" si="21"/>
        <v>6.6983081987292359E-2</v>
      </c>
      <c r="D60" s="5">
        <f t="shared" si="22"/>
        <v>0</v>
      </c>
      <c r="E60" s="5">
        <f t="shared" si="0"/>
        <v>875</v>
      </c>
      <c r="F60" s="68">
        <f>E60</f>
        <v>875</v>
      </c>
      <c r="P60" s="17">
        <f t="shared" si="1"/>
        <v>875</v>
      </c>
    </row>
    <row r="61" spans="1:16" x14ac:dyDescent="0.2">
      <c r="A61" s="26" t="s">
        <v>262</v>
      </c>
      <c r="B61">
        <v>1</v>
      </c>
      <c r="C61" s="1">
        <f t="shared" si="21"/>
        <v>7.6552093699762692E-5</v>
      </c>
      <c r="D61" s="5">
        <f t="shared" si="22"/>
        <v>0</v>
      </c>
      <c r="E61" s="5">
        <f t="shared" ref="E61" si="25">B61+D61</f>
        <v>1</v>
      </c>
      <c r="H61" s="64">
        <f>E61</f>
        <v>1</v>
      </c>
      <c r="P61" s="17">
        <f t="shared" ref="P61" si="26">E61</f>
        <v>1</v>
      </c>
    </row>
    <row r="62" spans="1:16" x14ac:dyDescent="0.2">
      <c r="A62" s="26" t="s">
        <v>57</v>
      </c>
      <c r="B62">
        <v>0</v>
      </c>
      <c r="C62" s="1">
        <f t="shared" si="21"/>
        <v>0</v>
      </c>
      <c r="D62" s="5">
        <f t="shared" si="22"/>
        <v>0</v>
      </c>
      <c r="E62" s="5">
        <f t="shared" si="0"/>
        <v>0</v>
      </c>
      <c r="H62" s="64">
        <f>E62</f>
        <v>0</v>
      </c>
      <c r="P62" s="17">
        <f t="shared" si="1"/>
        <v>0</v>
      </c>
    </row>
    <row r="63" spans="1:16" x14ac:dyDescent="0.2">
      <c r="A63" s="26" t="s">
        <v>173</v>
      </c>
      <c r="B63">
        <v>0</v>
      </c>
      <c r="C63" s="1">
        <f t="shared" si="21"/>
        <v>0</v>
      </c>
      <c r="D63" s="5">
        <f t="shared" si="22"/>
        <v>0</v>
      </c>
      <c r="E63" s="5">
        <f>B63+D63</f>
        <v>0</v>
      </c>
      <c r="H63" s="64">
        <f t="shared" ref="H63:H69" si="27">E63</f>
        <v>0</v>
      </c>
      <c r="P63" s="17">
        <f t="shared" si="1"/>
        <v>0</v>
      </c>
    </row>
    <row r="64" spans="1:16" x14ac:dyDescent="0.2">
      <c r="A64" s="26" t="s">
        <v>105</v>
      </c>
      <c r="B64">
        <v>0</v>
      </c>
      <c r="C64" s="1">
        <f t="shared" si="21"/>
        <v>0</v>
      </c>
      <c r="D64" s="5">
        <f t="shared" si="22"/>
        <v>0</v>
      </c>
      <c r="E64" s="5">
        <f t="shared" si="0"/>
        <v>0</v>
      </c>
      <c r="H64" s="64">
        <f t="shared" si="27"/>
        <v>0</v>
      </c>
      <c r="P64" s="17">
        <f t="shared" si="1"/>
        <v>0</v>
      </c>
    </row>
    <row r="65" spans="1:16" x14ac:dyDescent="0.2">
      <c r="A65" s="26" t="s">
        <v>58</v>
      </c>
      <c r="B65">
        <v>1</v>
      </c>
      <c r="C65" s="1">
        <f t="shared" si="21"/>
        <v>7.6552093699762692E-5</v>
      </c>
      <c r="D65" s="5">
        <f t="shared" si="22"/>
        <v>0</v>
      </c>
      <c r="E65" s="5">
        <f t="shared" si="0"/>
        <v>1</v>
      </c>
      <c r="H65" s="64">
        <f t="shared" si="27"/>
        <v>1</v>
      </c>
      <c r="P65" s="17">
        <f t="shared" si="1"/>
        <v>1</v>
      </c>
    </row>
    <row r="66" spans="1:16" x14ac:dyDescent="0.2">
      <c r="A66" s="26" t="s">
        <v>59</v>
      </c>
      <c r="B66">
        <v>6</v>
      </c>
      <c r="C66" s="1">
        <f t="shared" si="21"/>
        <v>4.5931256219857613E-4</v>
      </c>
      <c r="D66" s="5">
        <f t="shared" si="22"/>
        <v>0</v>
      </c>
      <c r="E66" s="5">
        <f t="shared" si="0"/>
        <v>6</v>
      </c>
      <c r="H66" s="64">
        <f t="shared" si="27"/>
        <v>6</v>
      </c>
      <c r="P66" s="17">
        <f t="shared" si="1"/>
        <v>6</v>
      </c>
    </row>
    <row r="67" spans="1:16" x14ac:dyDescent="0.2">
      <c r="A67" s="26" t="s">
        <v>60</v>
      </c>
      <c r="B67"/>
      <c r="C67" s="1">
        <f t="shared" si="21"/>
        <v>0</v>
      </c>
      <c r="D67" s="5">
        <f t="shared" si="22"/>
        <v>0</v>
      </c>
      <c r="E67" s="5">
        <f t="shared" si="0"/>
        <v>0</v>
      </c>
      <c r="H67" s="64">
        <f t="shared" si="27"/>
        <v>0</v>
      </c>
      <c r="P67" s="17">
        <f t="shared" si="1"/>
        <v>0</v>
      </c>
    </row>
    <row r="68" spans="1:16" x14ac:dyDescent="0.2">
      <c r="A68" s="26" t="s">
        <v>61</v>
      </c>
      <c r="B68"/>
      <c r="C68" s="1">
        <f t="shared" si="21"/>
        <v>0</v>
      </c>
      <c r="D68" s="5">
        <f t="shared" si="22"/>
        <v>0</v>
      </c>
      <c r="E68" s="5">
        <f t="shared" si="0"/>
        <v>0</v>
      </c>
      <c r="H68" s="64">
        <f t="shared" si="27"/>
        <v>0</v>
      </c>
      <c r="P68" s="17">
        <f t="shared" si="1"/>
        <v>0</v>
      </c>
    </row>
    <row r="69" spans="1:16" x14ac:dyDescent="0.2">
      <c r="A69" s="26" t="s">
        <v>62</v>
      </c>
      <c r="B69"/>
      <c r="C69" s="1">
        <f t="shared" si="21"/>
        <v>0</v>
      </c>
      <c r="D69" s="5">
        <f t="shared" si="22"/>
        <v>0</v>
      </c>
      <c r="E69" s="5">
        <f t="shared" si="0"/>
        <v>0</v>
      </c>
      <c r="H69" s="64">
        <f t="shared" si="27"/>
        <v>0</v>
      </c>
      <c r="P69" s="17">
        <f t="shared" si="1"/>
        <v>0</v>
      </c>
    </row>
    <row r="70" spans="1:16" x14ac:dyDescent="0.2">
      <c r="A70" s="27" t="s">
        <v>63</v>
      </c>
      <c r="B70">
        <v>8</v>
      </c>
      <c r="C70" s="1">
        <f t="shared" si="21"/>
        <v>6.1241674959810154E-4</v>
      </c>
      <c r="D70" s="5">
        <f t="shared" si="22"/>
        <v>0</v>
      </c>
      <c r="E70" s="5">
        <f t="shared" si="0"/>
        <v>8</v>
      </c>
      <c r="I70" s="65">
        <f t="shared" ref="I70:I76" si="28">E70</f>
        <v>8</v>
      </c>
      <c r="P70" s="17">
        <f t="shared" si="1"/>
        <v>8</v>
      </c>
    </row>
    <row r="71" spans="1:16" x14ac:dyDescent="0.2">
      <c r="A71" s="27" t="s">
        <v>106</v>
      </c>
      <c r="B71"/>
      <c r="C71" s="1">
        <f t="shared" si="21"/>
        <v>0</v>
      </c>
      <c r="D71" s="5">
        <f t="shared" si="22"/>
        <v>0</v>
      </c>
      <c r="E71" s="5">
        <f t="shared" si="0"/>
        <v>0</v>
      </c>
      <c r="I71" s="65">
        <f t="shared" si="28"/>
        <v>0</v>
      </c>
      <c r="P71" s="17">
        <f t="shared" si="1"/>
        <v>0</v>
      </c>
    </row>
    <row r="72" spans="1:16" x14ac:dyDescent="0.2">
      <c r="A72" s="27" t="s">
        <v>64</v>
      </c>
      <c r="B72"/>
      <c r="C72" s="1">
        <f t="shared" si="21"/>
        <v>0</v>
      </c>
      <c r="D72" s="5">
        <f t="shared" si="22"/>
        <v>0</v>
      </c>
      <c r="E72" s="5">
        <f t="shared" si="0"/>
        <v>0</v>
      </c>
      <c r="I72" s="65">
        <f t="shared" si="28"/>
        <v>0</v>
      </c>
      <c r="P72" s="17">
        <f t="shared" si="1"/>
        <v>0</v>
      </c>
    </row>
    <row r="73" spans="1:16" x14ac:dyDescent="0.2">
      <c r="A73" s="27" t="s">
        <v>108</v>
      </c>
      <c r="B73"/>
      <c r="C73" s="1">
        <f t="shared" si="21"/>
        <v>0</v>
      </c>
      <c r="D73" s="5">
        <f t="shared" si="22"/>
        <v>0</v>
      </c>
      <c r="E73" s="5">
        <f>B73+D73</f>
        <v>0</v>
      </c>
      <c r="I73" s="65">
        <f t="shared" si="28"/>
        <v>0</v>
      </c>
      <c r="P73" s="17">
        <f>E73</f>
        <v>0</v>
      </c>
    </row>
    <row r="74" spans="1:16" x14ac:dyDescent="0.2">
      <c r="A74" s="27" t="s">
        <v>68</v>
      </c>
      <c r="B74"/>
      <c r="C74" s="1">
        <f t="shared" si="21"/>
        <v>0</v>
      </c>
      <c r="D74" s="5">
        <f t="shared" si="22"/>
        <v>0</v>
      </c>
      <c r="E74" s="5">
        <f t="shared" si="0"/>
        <v>0</v>
      </c>
      <c r="I74" s="65">
        <f t="shared" si="28"/>
        <v>0</v>
      </c>
      <c r="P74" s="17">
        <f t="shared" si="1"/>
        <v>0</v>
      </c>
    </row>
    <row r="75" spans="1:16" x14ac:dyDescent="0.2">
      <c r="A75" s="27" t="s">
        <v>122</v>
      </c>
      <c r="B75"/>
      <c r="C75" s="1">
        <f t="shared" si="21"/>
        <v>0</v>
      </c>
      <c r="D75" s="5">
        <f t="shared" si="22"/>
        <v>0</v>
      </c>
      <c r="E75" s="5">
        <f>B75+D75</f>
        <v>0</v>
      </c>
      <c r="I75" s="65">
        <f>E75</f>
        <v>0</v>
      </c>
      <c r="P75" s="17">
        <f t="shared" si="1"/>
        <v>0</v>
      </c>
    </row>
    <row r="76" spans="1:16" x14ac:dyDescent="0.2">
      <c r="A76" s="27" t="s">
        <v>123</v>
      </c>
      <c r="B76"/>
      <c r="C76" s="1">
        <f t="shared" si="21"/>
        <v>0</v>
      </c>
      <c r="D76" s="5">
        <f t="shared" si="22"/>
        <v>0</v>
      </c>
      <c r="E76" s="5">
        <f t="shared" si="0"/>
        <v>0</v>
      </c>
      <c r="I76" s="65">
        <f t="shared" si="28"/>
        <v>0</v>
      </c>
      <c r="P76" s="17">
        <f t="shared" si="1"/>
        <v>0</v>
      </c>
    </row>
    <row r="77" spans="1:16" x14ac:dyDescent="0.2">
      <c r="A77" s="31" t="s">
        <v>235</v>
      </c>
      <c r="B77">
        <v>425</v>
      </c>
      <c r="C77" s="1">
        <f t="shared" si="21"/>
        <v>3.2534639822399146E-2</v>
      </c>
      <c r="D77" s="5">
        <f t="shared" si="22"/>
        <v>0</v>
      </c>
      <c r="E77" s="5">
        <f t="shared" si="0"/>
        <v>425</v>
      </c>
      <c r="J77" s="69">
        <f>E77</f>
        <v>425</v>
      </c>
      <c r="P77" s="17">
        <f t="shared" si="1"/>
        <v>425</v>
      </c>
    </row>
    <row r="78" spans="1:16" x14ac:dyDescent="0.2">
      <c r="A78" s="31" t="s">
        <v>125</v>
      </c>
      <c r="B78">
        <v>686</v>
      </c>
      <c r="C78" s="1">
        <f t="shared" si="21"/>
        <v>5.2514736278037204E-2</v>
      </c>
      <c r="D78" s="5">
        <f t="shared" si="22"/>
        <v>0</v>
      </c>
      <c r="E78" s="5">
        <f t="shared" si="0"/>
        <v>686</v>
      </c>
      <c r="J78" s="69">
        <f>E78</f>
        <v>686</v>
      </c>
      <c r="K78" s="6"/>
      <c r="P78" s="17">
        <f t="shared" si="1"/>
        <v>686</v>
      </c>
    </row>
    <row r="79" spans="1:16" x14ac:dyDescent="0.2">
      <c r="A79" s="31" t="s">
        <v>196</v>
      </c>
      <c r="B79"/>
      <c r="C79" s="1">
        <f t="shared" si="21"/>
        <v>0</v>
      </c>
      <c r="D79" s="5">
        <f t="shared" si="22"/>
        <v>0</v>
      </c>
      <c r="E79" s="5">
        <f>B79+D79</f>
        <v>0</v>
      </c>
      <c r="J79" s="69">
        <f>E79</f>
        <v>0</v>
      </c>
      <c r="K79" s="6"/>
      <c r="P79" s="17">
        <f>E79</f>
        <v>0</v>
      </c>
    </row>
    <row r="80" spans="1:16" x14ac:dyDescent="0.2">
      <c r="A80" s="31" t="s">
        <v>126</v>
      </c>
      <c r="B80">
        <v>8</v>
      </c>
      <c r="C80" s="1">
        <f t="shared" si="21"/>
        <v>6.1241674959810154E-4</v>
      </c>
      <c r="D80" s="5">
        <f t="shared" si="22"/>
        <v>0</v>
      </c>
      <c r="E80" s="5">
        <f t="shared" si="0"/>
        <v>8</v>
      </c>
      <c r="J80" s="69">
        <f>E80</f>
        <v>8</v>
      </c>
      <c r="K80" s="6"/>
      <c r="P80" s="17">
        <f t="shared" si="1"/>
        <v>8</v>
      </c>
    </row>
    <row r="81" spans="1:16" x14ac:dyDescent="0.2">
      <c r="A81" s="31" t="s">
        <v>129</v>
      </c>
      <c r="B81"/>
      <c r="C81" s="1">
        <f t="shared" si="21"/>
        <v>0</v>
      </c>
      <c r="D81" s="5">
        <f t="shared" si="22"/>
        <v>0</v>
      </c>
      <c r="E81" s="5">
        <f>B81+D81</f>
        <v>0</v>
      </c>
      <c r="J81" s="69">
        <f>E81</f>
        <v>0</v>
      </c>
      <c r="K81" s="6"/>
      <c r="P81" s="17">
        <f>E81</f>
        <v>0</v>
      </c>
    </row>
    <row r="82" spans="1:16" x14ac:dyDescent="0.2">
      <c r="A82" s="32" t="s">
        <v>174</v>
      </c>
      <c r="B82"/>
      <c r="C82" s="1">
        <f t="shared" si="21"/>
        <v>0</v>
      </c>
      <c r="D82" s="5">
        <f t="shared" si="22"/>
        <v>0</v>
      </c>
      <c r="E82" s="5">
        <f t="shared" si="0"/>
        <v>0</v>
      </c>
      <c r="J82" s="6"/>
      <c r="K82" s="6"/>
      <c r="L82" s="70">
        <f t="shared" ref="L82:L87" si="29">E82</f>
        <v>0</v>
      </c>
      <c r="P82" s="17">
        <f t="shared" si="1"/>
        <v>0</v>
      </c>
    </row>
    <row r="83" spans="1:16" x14ac:dyDescent="0.2">
      <c r="A83" s="32" t="s">
        <v>128</v>
      </c>
      <c r="B83"/>
      <c r="C83" s="1">
        <f t="shared" ref="C83:C94" si="30">B83/$B$96</f>
        <v>0</v>
      </c>
      <c r="D83" s="5">
        <f t="shared" ref="D83:D94" si="31">C83*$B$99</f>
        <v>0</v>
      </c>
      <c r="E83" s="5">
        <f t="shared" si="0"/>
        <v>0</v>
      </c>
      <c r="K83" s="6"/>
      <c r="L83" s="70">
        <f t="shared" si="29"/>
        <v>0</v>
      </c>
      <c r="P83" s="17">
        <f t="shared" si="1"/>
        <v>0</v>
      </c>
    </row>
    <row r="84" spans="1:16" x14ac:dyDescent="0.2">
      <c r="A84" s="32" t="s">
        <v>73</v>
      </c>
      <c r="B84"/>
      <c r="C84" s="1">
        <f t="shared" si="30"/>
        <v>0</v>
      </c>
      <c r="D84" s="5">
        <f t="shared" si="31"/>
        <v>0</v>
      </c>
      <c r="E84" s="5">
        <f t="shared" si="0"/>
        <v>0</v>
      </c>
      <c r="K84" s="6"/>
      <c r="L84" s="70">
        <f t="shared" si="29"/>
        <v>0</v>
      </c>
      <c r="P84" s="17">
        <f t="shared" si="1"/>
        <v>0</v>
      </c>
    </row>
    <row r="85" spans="1:16" x14ac:dyDescent="0.2">
      <c r="A85" s="32" t="s">
        <v>74</v>
      </c>
      <c r="B85"/>
      <c r="C85" s="1">
        <f t="shared" si="30"/>
        <v>0</v>
      </c>
      <c r="D85" s="5">
        <f t="shared" si="31"/>
        <v>0</v>
      </c>
      <c r="E85" s="5">
        <f t="shared" si="0"/>
        <v>0</v>
      </c>
      <c r="K85" s="6"/>
      <c r="L85" s="70">
        <f t="shared" si="29"/>
        <v>0</v>
      </c>
      <c r="P85" s="17">
        <f t="shared" si="1"/>
        <v>0</v>
      </c>
    </row>
    <row r="86" spans="1:16" x14ac:dyDescent="0.2">
      <c r="A86" s="32" t="s">
        <v>194</v>
      </c>
      <c r="B86"/>
      <c r="C86" s="1">
        <f t="shared" si="30"/>
        <v>0</v>
      </c>
      <c r="D86" s="5">
        <f t="shared" si="31"/>
        <v>0</v>
      </c>
      <c r="E86" s="5">
        <f>B86+D86</f>
        <v>0</v>
      </c>
      <c r="K86" s="6"/>
      <c r="L86" s="70">
        <f t="shared" si="29"/>
        <v>0</v>
      </c>
      <c r="P86" s="17">
        <f>E86</f>
        <v>0</v>
      </c>
    </row>
    <row r="87" spans="1:16" x14ac:dyDescent="0.2">
      <c r="A87" s="32" t="s">
        <v>121</v>
      </c>
      <c r="B87"/>
      <c r="C87" s="1">
        <f t="shared" si="30"/>
        <v>0</v>
      </c>
      <c r="D87" s="5">
        <f t="shared" si="31"/>
        <v>0</v>
      </c>
      <c r="E87" s="5">
        <f t="shared" si="0"/>
        <v>0</v>
      </c>
      <c r="K87" s="6"/>
      <c r="L87" s="70">
        <f t="shared" si="29"/>
        <v>0</v>
      </c>
      <c r="P87" s="17">
        <f t="shared" si="1"/>
        <v>0</v>
      </c>
    </row>
    <row r="88" spans="1:16" x14ac:dyDescent="0.2">
      <c r="A88" s="43" t="s">
        <v>111</v>
      </c>
      <c r="B88"/>
      <c r="C88" s="1">
        <f t="shared" si="30"/>
        <v>0</v>
      </c>
      <c r="D88" s="5">
        <f t="shared" si="31"/>
        <v>0</v>
      </c>
      <c r="E88" s="5">
        <f t="shared" si="0"/>
        <v>0</v>
      </c>
      <c r="K88" s="6"/>
      <c r="M88" s="72">
        <f>E88</f>
        <v>0</v>
      </c>
      <c r="N88" s="6"/>
      <c r="P88" s="17">
        <f t="shared" si="1"/>
        <v>0</v>
      </c>
    </row>
    <row r="89" spans="1:16" x14ac:dyDescent="0.2">
      <c r="A89" s="31" t="s">
        <v>113</v>
      </c>
      <c r="B89" s="62"/>
      <c r="C89" s="1">
        <f t="shared" si="30"/>
        <v>0</v>
      </c>
      <c r="D89" s="5">
        <f t="shared" si="31"/>
        <v>0</v>
      </c>
      <c r="E89" s="5">
        <f>B89+D89</f>
        <v>0</v>
      </c>
      <c r="F89" s="6"/>
      <c r="G89" s="6"/>
      <c r="H89" s="6"/>
      <c r="I89" s="6"/>
      <c r="J89" s="69">
        <f>E89</f>
        <v>0</v>
      </c>
      <c r="K89" s="6"/>
      <c r="L89" s="6"/>
      <c r="M89" s="6"/>
      <c r="N89" s="6"/>
      <c r="P89" s="17">
        <f t="shared" si="1"/>
        <v>0</v>
      </c>
    </row>
    <row r="90" spans="1:16" x14ac:dyDescent="0.2">
      <c r="A90" s="31" t="s">
        <v>75</v>
      </c>
      <c r="B90" s="62"/>
      <c r="C90" s="1">
        <f t="shared" si="30"/>
        <v>0</v>
      </c>
      <c r="D90" s="5">
        <f t="shared" si="31"/>
        <v>0</v>
      </c>
      <c r="E90" s="5">
        <f t="shared" si="0"/>
        <v>0</v>
      </c>
      <c r="J90" s="69">
        <f>E90</f>
        <v>0</v>
      </c>
      <c r="K90" s="6"/>
      <c r="P90" s="17">
        <f t="shared" si="1"/>
        <v>0</v>
      </c>
    </row>
    <row r="91" spans="1:16" x14ac:dyDescent="0.2">
      <c r="A91" s="31" t="s">
        <v>127</v>
      </c>
      <c r="B91" s="62">
        <v>11</v>
      </c>
      <c r="C91" s="1">
        <f t="shared" si="30"/>
        <v>8.4207303069738955E-4</v>
      </c>
      <c r="D91" s="5">
        <f t="shared" si="31"/>
        <v>0</v>
      </c>
      <c r="E91" s="5">
        <f t="shared" si="0"/>
        <v>11</v>
      </c>
      <c r="J91" s="69">
        <f>E91</f>
        <v>11</v>
      </c>
      <c r="K91" s="6"/>
      <c r="P91" s="17">
        <f t="shared" si="1"/>
        <v>11</v>
      </c>
    </row>
    <row r="92" spans="1:16" x14ac:dyDescent="0.2">
      <c r="A92" s="31" t="s">
        <v>177</v>
      </c>
      <c r="B92" s="62">
        <v>35</v>
      </c>
      <c r="C92" s="1">
        <f t="shared" si="30"/>
        <v>2.6793232794916941E-3</v>
      </c>
      <c r="D92" s="5">
        <f t="shared" si="31"/>
        <v>0</v>
      </c>
      <c r="E92" s="5">
        <f t="shared" si="0"/>
        <v>35</v>
      </c>
      <c r="J92" s="69">
        <f>E92</f>
        <v>35</v>
      </c>
      <c r="K92" s="6"/>
      <c r="P92" s="17">
        <f t="shared" si="1"/>
        <v>35</v>
      </c>
    </row>
    <row r="93" spans="1:16" x14ac:dyDescent="0.2">
      <c r="A93" s="32" t="s">
        <v>115</v>
      </c>
      <c r="B93" s="62"/>
      <c r="C93" s="1">
        <f t="shared" si="30"/>
        <v>0</v>
      </c>
      <c r="D93" s="5">
        <f t="shared" si="31"/>
        <v>0</v>
      </c>
      <c r="E93" s="5">
        <f>B93+D93</f>
        <v>0</v>
      </c>
      <c r="K93" s="6"/>
      <c r="L93" s="70">
        <f>E93</f>
        <v>0</v>
      </c>
      <c r="P93" s="17">
        <f>E93</f>
        <v>0</v>
      </c>
    </row>
    <row r="94" spans="1:16" x14ac:dyDescent="0.2">
      <c r="A94" s="117" t="s">
        <v>78</v>
      </c>
      <c r="B94" s="121"/>
      <c r="C94" s="8">
        <f t="shared" si="30"/>
        <v>0</v>
      </c>
      <c r="D94" s="11">
        <f t="shared" si="31"/>
        <v>0</v>
      </c>
      <c r="E94" s="11">
        <f t="shared" si="0"/>
        <v>0</v>
      </c>
      <c r="F94" s="8"/>
      <c r="G94" s="8"/>
      <c r="H94" s="8"/>
      <c r="I94" s="8"/>
      <c r="J94" s="8"/>
      <c r="K94" s="8"/>
      <c r="L94" s="8"/>
      <c r="M94" s="8"/>
      <c r="N94" s="120">
        <f>E94</f>
        <v>0</v>
      </c>
      <c r="O94" s="8"/>
      <c r="P94" s="122">
        <f t="shared" si="1"/>
        <v>0</v>
      </c>
    </row>
    <row r="95" spans="1:16" x14ac:dyDescent="0.2">
      <c r="A95"/>
      <c r="B95" s="16"/>
    </row>
    <row r="96" spans="1:16" x14ac:dyDescent="0.2">
      <c r="A96" s="1" t="s">
        <v>21</v>
      </c>
      <c r="B96" s="16">
        <f>SUM(B12:B94)</f>
        <v>13063</v>
      </c>
      <c r="C96" s="1">
        <f>B96/$B$97</f>
        <v>1</v>
      </c>
      <c r="E96" s="5">
        <f>SUM(E12:E94)</f>
        <v>13063</v>
      </c>
      <c r="F96" s="34">
        <f t="shared" ref="F96:P96" si="32">SUM(F12:F94)</f>
        <v>5981</v>
      </c>
      <c r="G96" s="35">
        <f t="shared" si="32"/>
        <v>362</v>
      </c>
      <c r="H96" s="36">
        <f t="shared" si="32"/>
        <v>25</v>
      </c>
      <c r="I96" s="37">
        <f t="shared" si="32"/>
        <v>30</v>
      </c>
      <c r="J96" s="38">
        <f t="shared" si="32"/>
        <v>1165</v>
      </c>
      <c r="K96" s="39">
        <f t="shared" si="32"/>
        <v>0</v>
      </c>
      <c r="L96" s="40">
        <f t="shared" si="32"/>
        <v>0</v>
      </c>
      <c r="M96" s="41">
        <f t="shared" si="32"/>
        <v>0</v>
      </c>
      <c r="N96" s="42">
        <f t="shared" si="32"/>
        <v>0</v>
      </c>
      <c r="O96" s="75">
        <f>SUM(O12:O94)</f>
        <v>5500</v>
      </c>
      <c r="P96" s="5">
        <f t="shared" si="32"/>
        <v>7563</v>
      </c>
    </row>
    <row r="97" spans="1:12" x14ac:dyDescent="0.2">
      <c r="A97" s="1" t="s">
        <v>22</v>
      </c>
      <c r="B97">
        <v>13063</v>
      </c>
      <c r="D97" s="5" t="s">
        <v>20</v>
      </c>
      <c r="E97" s="5">
        <f>SUM(F96:O96)</f>
        <v>13063</v>
      </c>
    </row>
    <row r="98" spans="1:12" x14ac:dyDescent="0.2">
      <c r="B98" s="5" t="s">
        <v>20</v>
      </c>
      <c r="C98" s="5"/>
      <c r="E98" s="5">
        <f>SUM(O96:P96)</f>
        <v>13063</v>
      </c>
    </row>
    <row r="99" spans="1:12" ht="38.25" x14ac:dyDescent="0.2">
      <c r="A99" s="18" t="s">
        <v>23</v>
      </c>
      <c r="B99" s="19">
        <f>B97-B96</f>
        <v>0</v>
      </c>
    </row>
    <row r="100" spans="1:12" ht="13.5" thickBot="1" x14ac:dyDescent="0.25"/>
    <row r="101" spans="1:12" x14ac:dyDescent="0.2">
      <c r="A101" s="44"/>
      <c r="B101" s="45"/>
      <c r="C101" s="46"/>
      <c r="D101" s="45"/>
      <c r="E101" s="45"/>
      <c r="F101" s="46"/>
      <c r="G101" s="46"/>
      <c r="H101" s="46"/>
      <c r="I101" s="46"/>
      <c r="J101" s="46"/>
      <c r="K101" s="46"/>
      <c r="L101" s="47"/>
    </row>
    <row r="102" spans="1:12" x14ac:dyDescent="0.2">
      <c r="A102" s="48">
        <v>1</v>
      </c>
      <c r="B102" s="49" t="s">
        <v>135</v>
      </c>
      <c r="C102" s="50"/>
      <c r="D102" s="49"/>
      <c r="E102" s="49"/>
      <c r="F102" s="50"/>
      <c r="G102" s="50"/>
      <c r="H102" s="50"/>
      <c r="I102" s="51">
        <f>P96</f>
        <v>7563</v>
      </c>
      <c r="J102" s="50"/>
      <c r="K102" s="50"/>
      <c r="L102" s="52"/>
    </row>
    <row r="103" spans="1:12" ht="13.5" thickBot="1" x14ac:dyDescent="0.25">
      <c r="A103" s="48"/>
      <c r="B103" s="49"/>
      <c r="C103" s="50"/>
      <c r="D103" s="49"/>
      <c r="E103" s="49"/>
      <c r="F103" s="50"/>
      <c r="G103" s="50"/>
      <c r="H103" s="50"/>
      <c r="I103" s="53"/>
      <c r="J103" s="50"/>
      <c r="K103" s="50"/>
      <c r="L103" s="52"/>
    </row>
    <row r="104" spans="1:12" ht="13.5" thickBot="1" x14ac:dyDescent="0.25">
      <c r="A104" s="48"/>
      <c r="B104" s="49"/>
      <c r="C104" s="50"/>
      <c r="D104" s="49"/>
      <c r="E104" s="49"/>
      <c r="F104" s="50"/>
      <c r="G104" s="50"/>
      <c r="H104" s="50"/>
      <c r="I104" s="55" t="s">
        <v>136</v>
      </c>
      <c r="J104" s="55" t="s">
        <v>137</v>
      </c>
      <c r="K104" s="54" t="s">
        <v>12</v>
      </c>
      <c r="L104" s="52"/>
    </row>
    <row r="105" spans="1:12" x14ac:dyDescent="0.2">
      <c r="A105" s="48">
        <v>2</v>
      </c>
      <c r="B105" s="49" t="s">
        <v>138</v>
      </c>
      <c r="C105" s="50"/>
      <c r="D105" s="49"/>
      <c r="E105" s="49"/>
      <c r="F105" s="50"/>
      <c r="G105" s="50"/>
      <c r="H105" s="50"/>
      <c r="I105" s="56">
        <f>G96</f>
        <v>362</v>
      </c>
      <c r="J105" s="56">
        <f>F96</f>
        <v>5981</v>
      </c>
      <c r="K105" s="56">
        <f>I105+J105</f>
        <v>6343</v>
      </c>
      <c r="L105" s="52"/>
    </row>
    <row r="106" spans="1:12" x14ac:dyDescent="0.2">
      <c r="A106" s="48">
        <v>3</v>
      </c>
      <c r="B106" s="49" t="s">
        <v>139</v>
      </c>
      <c r="C106" s="50"/>
      <c r="D106" s="49"/>
      <c r="E106" s="49"/>
      <c r="F106" s="50"/>
      <c r="G106" s="50"/>
      <c r="H106" s="50"/>
      <c r="I106" s="56">
        <f>H96</f>
        <v>25</v>
      </c>
      <c r="J106" s="56">
        <f>I96</f>
        <v>30</v>
      </c>
      <c r="K106" s="56">
        <f>I106+J106</f>
        <v>55</v>
      </c>
      <c r="L106" s="52"/>
    </row>
    <row r="107" spans="1:12" x14ac:dyDescent="0.2">
      <c r="A107" s="48">
        <v>4</v>
      </c>
      <c r="B107" s="49" t="s">
        <v>154</v>
      </c>
      <c r="C107" s="50"/>
      <c r="D107" s="49"/>
      <c r="E107" s="49"/>
      <c r="F107" s="50"/>
      <c r="G107" s="50"/>
      <c r="H107" s="50"/>
      <c r="I107" s="56">
        <f>J96</f>
        <v>1165</v>
      </c>
      <c r="J107" s="56">
        <f>K96</f>
        <v>0</v>
      </c>
      <c r="K107" s="56">
        <f>I107+J107</f>
        <v>1165</v>
      </c>
      <c r="L107" s="52"/>
    </row>
    <row r="108" spans="1:12" x14ac:dyDescent="0.2">
      <c r="A108" s="48">
        <v>5</v>
      </c>
      <c r="B108" s="49" t="s">
        <v>141</v>
      </c>
      <c r="C108" s="50"/>
      <c r="D108" s="49"/>
      <c r="E108" s="49"/>
      <c r="F108" s="50"/>
      <c r="G108" s="50"/>
      <c r="H108" s="50"/>
      <c r="I108" s="57">
        <f>L96</f>
        <v>0</v>
      </c>
      <c r="J108" s="50"/>
      <c r="K108" s="50"/>
      <c r="L108" s="52"/>
    </row>
    <row r="109" spans="1:12" x14ac:dyDescent="0.2">
      <c r="A109" s="48">
        <v>6</v>
      </c>
      <c r="B109" s="49" t="s">
        <v>142</v>
      </c>
      <c r="C109" s="50"/>
      <c r="D109" s="94"/>
      <c r="E109" s="94"/>
      <c r="F109" s="95"/>
      <c r="G109" s="95"/>
      <c r="H109" s="95"/>
      <c r="I109" s="96">
        <f>M96</f>
        <v>0</v>
      </c>
      <c r="J109" s="95"/>
      <c r="K109" s="99"/>
      <c r="L109" s="52"/>
    </row>
    <row r="110" spans="1:12" x14ac:dyDescent="0.2">
      <c r="A110" s="48">
        <v>9</v>
      </c>
      <c r="B110" s="49" t="s">
        <v>143</v>
      </c>
      <c r="C110" s="50"/>
      <c r="D110" s="94"/>
      <c r="E110" s="94"/>
      <c r="F110" s="95"/>
      <c r="G110" s="95"/>
      <c r="H110" s="95"/>
      <c r="I110" s="95"/>
      <c r="J110" s="95"/>
      <c r="K110" s="99"/>
      <c r="L110" s="52"/>
    </row>
    <row r="111" spans="1:12" x14ac:dyDescent="0.2">
      <c r="A111" s="48"/>
      <c r="B111" s="104"/>
      <c r="C111" s="104"/>
      <c r="D111" s="98"/>
      <c r="E111" s="94"/>
      <c r="F111" s="95"/>
      <c r="G111" s="95"/>
      <c r="H111" s="95"/>
      <c r="I111" s="95"/>
      <c r="J111" s="95"/>
      <c r="K111" s="99"/>
      <c r="L111" s="52"/>
    </row>
    <row r="112" spans="1:12" x14ac:dyDescent="0.2">
      <c r="A112" s="48"/>
      <c r="B112" s="98"/>
      <c r="C112" s="99"/>
      <c r="D112" s="98"/>
      <c r="E112" s="94"/>
      <c r="F112" s="95"/>
      <c r="G112" s="95"/>
      <c r="H112" s="95"/>
      <c r="I112" s="95"/>
      <c r="J112" s="95"/>
      <c r="K112" s="99"/>
      <c r="L112" s="52"/>
    </row>
    <row r="113" spans="1:12" x14ac:dyDescent="0.2">
      <c r="A113" s="48"/>
      <c r="B113" s="94" t="s">
        <v>147</v>
      </c>
      <c r="C113" s="94">
        <f>SUM(I22:I24)</f>
        <v>0</v>
      </c>
      <c r="D113" s="49" t="s">
        <v>150</v>
      </c>
      <c r="E113" s="49">
        <f>SUM(I28:I33)</f>
        <v>20</v>
      </c>
      <c r="F113" s="49" t="s">
        <v>146</v>
      </c>
      <c r="G113" s="49"/>
      <c r="H113" s="49" t="s">
        <v>151</v>
      </c>
      <c r="I113" s="49">
        <f>SUM(I70:I76)</f>
        <v>8</v>
      </c>
      <c r="J113" s="95"/>
      <c r="K113" s="95"/>
      <c r="L113" s="52"/>
    </row>
    <row r="114" spans="1:12" x14ac:dyDescent="0.2">
      <c r="A114" s="48"/>
      <c r="B114" s="98"/>
      <c r="C114" s="99"/>
      <c r="D114" s="98"/>
      <c r="E114" s="98"/>
      <c r="F114" s="99"/>
      <c r="G114" s="95"/>
      <c r="H114" s="95"/>
      <c r="I114" s="95"/>
      <c r="J114" s="95"/>
      <c r="K114" s="95"/>
      <c r="L114" s="52"/>
    </row>
    <row r="115" spans="1:12" x14ac:dyDescent="0.2">
      <c r="A115" s="48"/>
      <c r="B115" s="98"/>
      <c r="C115" s="99"/>
      <c r="D115" s="98"/>
      <c r="E115" s="94"/>
      <c r="F115" s="95"/>
      <c r="G115" s="95"/>
      <c r="H115" s="95"/>
      <c r="I115" s="95"/>
      <c r="J115" s="95"/>
      <c r="K115" s="95"/>
      <c r="L115" s="52"/>
    </row>
    <row r="116" spans="1:12" x14ac:dyDescent="0.2">
      <c r="A116" s="48"/>
      <c r="B116" s="49" t="s">
        <v>148</v>
      </c>
      <c r="C116" s="49" t="s">
        <v>254</v>
      </c>
      <c r="D116" s="98"/>
      <c r="E116" s="94"/>
      <c r="F116" s="95"/>
      <c r="G116" s="95"/>
      <c r="H116" s="95"/>
      <c r="I116" s="95"/>
      <c r="J116" s="95"/>
      <c r="K116" s="95"/>
      <c r="L116" s="52"/>
    </row>
    <row r="117" spans="1:12" x14ac:dyDescent="0.2">
      <c r="A117" s="48"/>
      <c r="B117" s="49" t="s">
        <v>149</v>
      </c>
      <c r="C117" s="49" t="s">
        <v>255</v>
      </c>
      <c r="D117" s="98"/>
      <c r="E117" s="94"/>
      <c r="F117" s="95"/>
      <c r="G117" s="95"/>
      <c r="H117" s="95"/>
      <c r="I117" s="95"/>
      <c r="J117" s="95"/>
      <c r="K117" s="95"/>
      <c r="L117" s="52"/>
    </row>
    <row r="118" spans="1:12" ht="13.5" thickBot="1" x14ac:dyDescent="0.25">
      <c r="A118" s="58"/>
      <c r="B118" s="59"/>
      <c r="C118" s="60"/>
      <c r="D118" s="59"/>
      <c r="E118" s="59"/>
      <c r="F118" s="60"/>
      <c r="G118" s="60"/>
      <c r="H118" s="60"/>
      <c r="I118" s="60"/>
      <c r="J118" s="60"/>
      <c r="K118" s="60"/>
      <c r="L118" s="61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zoomScale="90" zoomScaleNormal="90" workbookViewId="0">
      <pane ySplit="11" topLeftCell="A73" activePane="bottomLeft" state="frozen"/>
      <selection pane="bottomLeft" activeCell="B91" sqref="B91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3" t="s">
        <v>169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77" t="s">
        <v>19</v>
      </c>
      <c r="P11" s="10" t="s">
        <v>18</v>
      </c>
    </row>
    <row r="12" spans="1:16" x14ac:dyDescent="0.2">
      <c r="A12" s="26" t="s">
        <v>252</v>
      </c>
      <c r="B12">
        <v>80</v>
      </c>
      <c r="C12" s="1">
        <f t="shared" ref="C12" si="0">B12/$B$90</f>
        <v>3.8457840592250746E-3</v>
      </c>
      <c r="D12" s="5">
        <f t="shared" ref="D12" si="1">C12*$B$93</f>
        <v>0</v>
      </c>
      <c r="E12" s="5">
        <f t="shared" ref="E12" si="2">B12+D12</f>
        <v>80</v>
      </c>
      <c r="H12" s="64">
        <f>E12</f>
        <v>80</v>
      </c>
      <c r="I12" s="17"/>
      <c r="P12" s="5">
        <f>E12</f>
        <v>80</v>
      </c>
    </row>
    <row r="13" spans="1:16" x14ac:dyDescent="0.2">
      <c r="A13" s="26" t="s">
        <v>24</v>
      </c>
      <c r="B13"/>
      <c r="C13" s="1">
        <f>B13/$B$90</f>
        <v>0</v>
      </c>
      <c r="D13" s="5">
        <f>C13*$B$93</f>
        <v>0</v>
      </c>
      <c r="E13" s="5">
        <f t="shared" ref="E13:E83" si="3">B13+D13</f>
        <v>0</v>
      </c>
      <c r="H13" s="64">
        <f>E13</f>
        <v>0</v>
      </c>
      <c r="I13" s="17"/>
      <c r="P13" s="5">
        <f>E13</f>
        <v>0</v>
      </c>
    </row>
    <row r="14" spans="1:16" x14ac:dyDescent="0.2">
      <c r="A14" s="26" t="s">
        <v>80</v>
      </c>
      <c r="B14"/>
      <c r="C14" s="1">
        <f>B14/$B$90</f>
        <v>0</v>
      </c>
      <c r="D14" s="5">
        <f>C14*$B$93</f>
        <v>0</v>
      </c>
      <c r="E14" s="5">
        <f>B14+D14</f>
        <v>0</v>
      </c>
      <c r="H14" s="64">
        <f>E14</f>
        <v>0</v>
      </c>
      <c r="I14" s="17"/>
      <c r="P14" s="5">
        <f>E14</f>
        <v>0</v>
      </c>
    </row>
    <row r="15" spans="1:16" x14ac:dyDescent="0.2">
      <c r="A15" s="26" t="s">
        <v>81</v>
      </c>
      <c r="B15"/>
      <c r="C15" s="1">
        <f>B15/$B$90</f>
        <v>0</v>
      </c>
      <c r="D15" s="5">
        <f>C15*$B$93</f>
        <v>0</v>
      </c>
      <c r="E15" s="5">
        <f t="shared" si="3"/>
        <v>0</v>
      </c>
      <c r="H15" s="64">
        <f>E15</f>
        <v>0</v>
      </c>
      <c r="P15" s="5">
        <f t="shared" ref="P15:P88" si="4">E15</f>
        <v>0</v>
      </c>
    </row>
    <row r="16" spans="1:16" x14ac:dyDescent="0.2">
      <c r="A16" s="82" t="s">
        <v>25</v>
      </c>
      <c r="B16"/>
      <c r="C16" s="1">
        <f>B16/$B$90</f>
        <v>0</v>
      </c>
      <c r="D16" s="5">
        <f>C16*$B$93</f>
        <v>0</v>
      </c>
      <c r="E16" s="5">
        <f t="shared" si="3"/>
        <v>0</v>
      </c>
      <c r="I16" s="65">
        <f>E16</f>
        <v>0</v>
      </c>
      <c r="P16" s="5">
        <f t="shared" si="4"/>
        <v>0</v>
      </c>
    </row>
    <row r="17" spans="1:16" x14ac:dyDescent="0.2">
      <c r="A17" s="32" t="s">
        <v>218</v>
      </c>
      <c r="B17"/>
      <c r="C17" s="1">
        <f>B17/$B$90</f>
        <v>0</v>
      </c>
      <c r="D17" s="5">
        <f>C17*$B$93</f>
        <v>0</v>
      </c>
      <c r="E17" s="5">
        <f>B17+D17</f>
        <v>0</v>
      </c>
      <c r="L17" s="70">
        <f>E17</f>
        <v>0</v>
      </c>
      <c r="P17" s="5">
        <f>E17</f>
        <v>0</v>
      </c>
    </row>
    <row r="18" spans="1:16" x14ac:dyDescent="0.2">
      <c r="A18" s="78" t="s">
        <v>26</v>
      </c>
      <c r="B18">
        <v>2</v>
      </c>
      <c r="C18" s="1">
        <f>B18/$B$90</f>
        <v>9.6144601480626868E-5</v>
      </c>
      <c r="D18" s="5">
        <f>C18*$B$93</f>
        <v>0</v>
      </c>
      <c r="E18" s="5">
        <f>B18+D18</f>
        <v>2</v>
      </c>
      <c r="H18" s="64">
        <f>E18</f>
        <v>2</v>
      </c>
      <c r="L18" s="70"/>
      <c r="P18" s="5">
        <f t="shared" si="4"/>
        <v>2</v>
      </c>
    </row>
    <row r="19" spans="1:16" x14ac:dyDescent="0.2">
      <c r="A19" s="26" t="s">
        <v>237</v>
      </c>
      <c r="B19"/>
      <c r="C19" s="1">
        <f>B19/$B$90</f>
        <v>0</v>
      </c>
      <c r="D19" s="5">
        <f>C19*$B$93</f>
        <v>0</v>
      </c>
      <c r="E19" s="5">
        <f t="shared" si="3"/>
        <v>0</v>
      </c>
      <c r="H19" s="64">
        <f>E19</f>
        <v>0</v>
      </c>
      <c r="P19" s="5">
        <f t="shared" si="4"/>
        <v>0</v>
      </c>
    </row>
    <row r="20" spans="1:16" x14ac:dyDescent="0.2">
      <c r="A20" s="26" t="s">
        <v>28</v>
      </c>
      <c r="B20"/>
      <c r="C20" s="1">
        <f>B20/$B$90</f>
        <v>0</v>
      </c>
      <c r="D20" s="5">
        <f>C20*$B$93</f>
        <v>0</v>
      </c>
      <c r="E20" s="5">
        <f t="shared" si="3"/>
        <v>0</v>
      </c>
      <c r="H20" s="64">
        <f>E20</f>
        <v>0</v>
      </c>
      <c r="P20" s="5">
        <f t="shared" si="4"/>
        <v>0</v>
      </c>
    </row>
    <row r="21" spans="1:16" x14ac:dyDescent="0.2">
      <c r="A21" s="27" t="s">
        <v>86</v>
      </c>
      <c r="B21">
        <v>2</v>
      </c>
      <c r="C21" s="1">
        <f>B21/$B$90</f>
        <v>9.6144601480626868E-5</v>
      </c>
      <c r="D21" s="5">
        <f>C21*$B$93</f>
        <v>0</v>
      </c>
      <c r="E21" s="5">
        <f t="shared" si="3"/>
        <v>2</v>
      </c>
      <c r="I21" s="65">
        <f>E21</f>
        <v>2</v>
      </c>
      <c r="P21" s="5">
        <f t="shared" si="4"/>
        <v>2</v>
      </c>
    </row>
    <row r="22" spans="1:16" x14ac:dyDescent="0.2">
      <c r="A22" s="27" t="s">
        <v>87</v>
      </c>
      <c r="B22"/>
      <c r="C22" s="1">
        <f>B22/$B$90</f>
        <v>0</v>
      </c>
      <c r="D22" s="5">
        <f>C22*$B$93</f>
        <v>0</v>
      </c>
      <c r="E22" s="5">
        <f t="shared" ref="E22:E31" si="5">B22+D22</f>
        <v>0</v>
      </c>
      <c r="I22" s="65">
        <f>E22</f>
        <v>0</v>
      </c>
      <c r="P22" s="5">
        <f t="shared" si="4"/>
        <v>0</v>
      </c>
    </row>
    <row r="23" spans="1:16" x14ac:dyDescent="0.2">
      <c r="A23" s="78" t="s">
        <v>90</v>
      </c>
      <c r="B23"/>
      <c r="C23" s="1">
        <f>B23/$B$90</f>
        <v>0</v>
      </c>
      <c r="D23" s="5">
        <f>C23*$B$93</f>
        <v>0</v>
      </c>
      <c r="E23" s="5">
        <f>B23+D23</f>
        <v>0</v>
      </c>
      <c r="H23" s="79">
        <f>E23</f>
        <v>0</v>
      </c>
      <c r="I23" s="73"/>
      <c r="P23" s="5">
        <f t="shared" si="4"/>
        <v>0</v>
      </c>
    </row>
    <row r="24" spans="1:16" x14ac:dyDescent="0.2">
      <c r="A24" s="27" t="s">
        <v>95</v>
      </c>
      <c r="B24"/>
      <c r="C24" s="1">
        <f>B24/$B$90</f>
        <v>0</v>
      </c>
      <c r="D24" s="5">
        <f>C24*$B$93</f>
        <v>0</v>
      </c>
      <c r="E24" s="5">
        <f t="shared" si="5"/>
        <v>0</v>
      </c>
      <c r="I24" s="65">
        <f>E24</f>
        <v>0</v>
      </c>
      <c r="P24" s="5">
        <f t="shared" si="4"/>
        <v>0</v>
      </c>
    </row>
    <row r="25" spans="1:16" x14ac:dyDescent="0.2">
      <c r="A25" s="27" t="s">
        <v>190</v>
      </c>
      <c r="B25"/>
      <c r="C25" s="1">
        <f>B25/$B$90</f>
        <v>0</v>
      </c>
      <c r="D25" s="5">
        <f>C25*$B$93</f>
        <v>0</v>
      </c>
      <c r="E25" s="5">
        <f t="shared" si="5"/>
        <v>0</v>
      </c>
      <c r="I25" s="65">
        <f>E25</f>
        <v>0</v>
      </c>
      <c r="P25" s="5">
        <f>E25</f>
        <v>0</v>
      </c>
    </row>
    <row r="26" spans="1:16" x14ac:dyDescent="0.2">
      <c r="A26" s="80" t="s">
        <v>224</v>
      </c>
      <c r="B26"/>
      <c r="C26" s="1">
        <f>B26/$B$90</f>
        <v>0</v>
      </c>
      <c r="D26" s="5">
        <f>C26*$B$93</f>
        <v>0</v>
      </c>
      <c r="E26" s="5">
        <f t="shared" si="5"/>
        <v>0</v>
      </c>
      <c r="H26" s="73"/>
      <c r="I26" s="65">
        <f>E26</f>
        <v>0</v>
      </c>
      <c r="P26" s="5">
        <f t="shared" si="4"/>
        <v>0</v>
      </c>
    </row>
    <row r="27" spans="1:16" x14ac:dyDescent="0.2">
      <c r="A27" s="29" t="s">
        <v>33</v>
      </c>
      <c r="B27"/>
      <c r="C27" s="1">
        <f>B27/$B$90</f>
        <v>0</v>
      </c>
      <c r="D27" s="5">
        <f>C27*$B$93</f>
        <v>0</v>
      </c>
      <c r="E27" s="5">
        <f t="shared" si="5"/>
        <v>0</v>
      </c>
      <c r="N27" s="66">
        <f>E27</f>
        <v>0</v>
      </c>
      <c r="P27" s="5">
        <f t="shared" si="4"/>
        <v>0</v>
      </c>
    </row>
    <row r="28" spans="1:16" x14ac:dyDescent="0.2">
      <c r="A28" s="30" t="s">
        <v>185</v>
      </c>
      <c r="B28">
        <v>0</v>
      </c>
      <c r="C28" s="1">
        <f t="shared" ref="C28:C29" si="6">B28/$B$90</f>
        <v>0</v>
      </c>
      <c r="D28" s="5">
        <f t="shared" ref="D28:D29" si="7">C28*$B$93</f>
        <v>0</v>
      </c>
      <c r="E28" s="5">
        <f t="shared" si="5"/>
        <v>0</v>
      </c>
      <c r="G28" s="67">
        <f t="shared" ref="G28:G29" si="8">E28</f>
        <v>0</v>
      </c>
      <c r="N28" s="6"/>
      <c r="P28" s="5">
        <f t="shared" si="4"/>
        <v>0</v>
      </c>
    </row>
    <row r="29" spans="1:16" x14ac:dyDescent="0.2">
      <c r="A29" s="30" t="s">
        <v>102</v>
      </c>
      <c r="B29">
        <v>0</v>
      </c>
      <c r="C29" s="1">
        <f t="shared" si="6"/>
        <v>0</v>
      </c>
      <c r="D29" s="5">
        <f t="shared" si="7"/>
        <v>0</v>
      </c>
      <c r="E29" s="5">
        <f t="shared" si="5"/>
        <v>0</v>
      </c>
      <c r="G29" s="67">
        <f t="shared" si="8"/>
        <v>0</v>
      </c>
      <c r="N29" s="6"/>
      <c r="P29" s="5">
        <f t="shared" si="4"/>
        <v>0</v>
      </c>
    </row>
    <row r="30" spans="1:16" x14ac:dyDescent="0.2">
      <c r="A30" s="30" t="s">
        <v>34</v>
      </c>
      <c r="B30">
        <v>0</v>
      </c>
      <c r="C30" s="1">
        <f>B30/$B$90</f>
        <v>0</v>
      </c>
      <c r="D30" s="5">
        <f>C30*$B$93</f>
        <v>0</v>
      </c>
      <c r="E30" s="5">
        <f>B30+D30</f>
        <v>0</v>
      </c>
      <c r="G30" s="67">
        <f>E30</f>
        <v>0</v>
      </c>
      <c r="N30" s="6"/>
      <c r="P30" s="5">
        <f>E30</f>
        <v>0</v>
      </c>
    </row>
    <row r="31" spans="1:16" x14ac:dyDescent="0.2">
      <c r="A31" s="28" t="s">
        <v>35</v>
      </c>
      <c r="B31">
        <v>17</v>
      </c>
      <c r="C31" s="1">
        <f>B31/$B$90</f>
        <v>8.1722911258532837E-4</v>
      </c>
      <c r="D31" s="5">
        <f>C31*$B$93</f>
        <v>0</v>
      </c>
      <c r="E31" s="5">
        <f t="shared" si="5"/>
        <v>17</v>
      </c>
      <c r="F31" s="68">
        <f>E31</f>
        <v>17</v>
      </c>
      <c r="P31" s="5">
        <f t="shared" si="4"/>
        <v>17</v>
      </c>
    </row>
    <row r="32" spans="1:16" x14ac:dyDescent="0.2">
      <c r="A32" s="111" t="s">
        <v>36</v>
      </c>
      <c r="B32" s="5">
        <v>0</v>
      </c>
      <c r="C32" s="1">
        <f>B32/$B$90</f>
        <v>0</v>
      </c>
      <c r="D32" s="5">
        <f>C32*$B$93</f>
        <v>0</v>
      </c>
      <c r="E32" s="5">
        <f>B32+D32</f>
        <v>0</v>
      </c>
      <c r="G32" s="67">
        <f>E32</f>
        <v>0</v>
      </c>
      <c r="P32" s="5">
        <f>E32</f>
        <v>0</v>
      </c>
    </row>
    <row r="33" spans="1:16" x14ac:dyDescent="0.2">
      <c r="A33" s="30" t="s">
        <v>37</v>
      </c>
      <c r="B33">
        <v>331</v>
      </c>
      <c r="C33" s="1">
        <f>B33/$B$90</f>
        <v>1.5911931545043747E-2</v>
      </c>
      <c r="D33" s="5">
        <f>C33*$B$93</f>
        <v>0</v>
      </c>
      <c r="E33" s="5">
        <f>B33+D33</f>
        <v>331</v>
      </c>
      <c r="G33" s="67">
        <f>E33</f>
        <v>331</v>
      </c>
      <c r="P33" s="5">
        <f>E33</f>
        <v>331</v>
      </c>
    </row>
    <row r="34" spans="1:16" x14ac:dyDescent="0.2">
      <c r="A34" s="110" t="s">
        <v>38</v>
      </c>
      <c r="B34">
        <v>2</v>
      </c>
      <c r="C34" s="1">
        <f>B34/$B$90</f>
        <v>9.6144601480626868E-5</v>
      </c>
      <c r="D34" s="5">
        <f>C34*$B$93</f>
        <v>0</v>
      </c>
      <c r="E34" s="5">
        <f t="shared" si="3"/>
        <v>2</v>
      </c>
      <c r="G34" s="67">
        <f>E34</f>
        <v>2</v>
      </c>
      <c r="P34" s="5">
        <f t="shared" si="4"/>
        <v>2</v>
      </c>
    </row>
    <row r="35" spans="1:16" x14ac:dyDescent="0.2">
      <c r="A35" s="30" t="s">
        <v>39</v>
      </c>
      <c r="B35">
        <v>41</v>
      </c>
      <c r="C35" s="1">
        <f>B35/$B$90</f>
        <v>1.9709643303528505E-3</v>
      </c>
      <c r="D35" s="5">
        <f>C35*$B$93</f>
        <v>0</v>
      </c>
      <c r="E35" s="5">
        <f t="shared" si="3"/>
        <v>41</v>
      </c>
      <c r="G35" s="67">
        <f>E35</f>
        <v>41</v>
      </c>
      <c r="P35" s="5">
        <f t="shared" si="4"/>
        <v>41</v>
      </c>
    </row>
    <row r="36" spans="1:16" x14ac:dyDescent="0.2">
      <c r="A36" s="28" t="s">
        <v>103</v>
      </c>
      <c r="B36">
        <v>0</v>
      </c>
      <c r="C36" s="1">
        <f>B36/$B$90</f>
        <v>0</v>
      </c>
      <c r="D36" s="5">
        <f>C36*$B$93</f>
        <v>0</v>
      </c>
      <c r="E36" s="5">
        <f t="shared" si="3"/>
        <v>0</v>
      </c>
      <c r="F36" s="68">
        <f t="shared" ref="F36:F41" si="9">E36</f>
        <v>0</v>
      </c>
      <c r="P36" s="5">
        <f t="shared" si="4"/>
        <v>0</v>
      </c>
    </row>
    <row r="37" spans="1:16" x14ac:dyDescent="0.2">
      <c r="A37" s="28" t="s">
        <v>40</v>
      </c>
      <c r="B37" s="88">
        <v>55</v>
      </c>
      <c r="C37" s="1">
        <f>B37/$B$90</f>
        <v>2.6439765407172389E-3</v>
      </c>
      <c r="D37" s="5">
        <f>C37*$B$93</f>
        <v>0</v>
      </c>
      <c r="E37" s="5">
        <f t="shared" si="3"/>
        <v>55</v>
      </c>
      <c r="F37" s="68">
        <f t="shared" si="9"/>
        <v>55</v>
      </c>
      <c r="P37" s="5">
        <f t="shared" si="4"/>
        <v>55</v>
      </c>
    </row>
    <row r="38" spans="1:16" x14ac:dyDescent="0.2">
      <c r="A38" s="28" t="s">
        <v>41</v>
      </c>
      <c r="B38" s="88">
        <v>0</v>
      </c>
      <c r="C38" s="1">
        <f>B38/$B$90</f>
        <v>0</v>
      </c>
      <c r="D38" s="5">
        <f>C38*$B$93</f>
        <v>0</v>
      </c>
      <c r="E38" s="5">
        <f t="shared" ref="E38" si="10">B38+D38</f>
        <v>0</v>
      </c>
      <c r="F38" s="68">
        <f t="shared" si="9"/>
        <v>0</v>
      </c>
      <c r="P38" s="5">
        <f t="shared" ref="P38" si="11">E38</f>
        <v>0</v>
      </c>
    </row>
    <row r="39" spans="1:16" x14ac:dyDescent="0.2">
      <c r="A39" s="28" t="s">
        <v>42</v>
      </c>
      <c r="B39" s="88">
        <v>1</v>
      </c>
      <c r="C39" s="1">
        <f>B39/$B$90</f>
        <v>4.8072300740313434E-5</v>
      </c>
      <c r="D39" s="5">
        <f>C39*$B$93</f>
        <v>0</v>
      </c>
      <c r="E39" s="5">
        <f>B39+D39</f>
        <v>1</v>
      </c>
      <c r="F39" s="68">
        <f t="shared" si="9"/>
        <v>1</v>
      </c>
      <c r="P39" s="5">
        <f>E39</f>
        <v>1</v>
      </c>
    </row>
    <row r="40" spans="1:16" x14ac:dyDescent="0.2">
      <c r="A40" s="28" t="s">
        <v>198</v>
      </c>
      <c r="B40">
        <v>0</v>
      </c>
      <c r="C40" s="1">
        <f>B40/$B$90</f>
        <v>0</v>
      </c>
      <c r="D40" s="5">
        <f>C40*$B$93</f>
        <v>0</v>
      </c>
      <c r="E40" s="5">
        <f t="shared" si="3"/>
        <v>0</v>
      </c>
      <c r="F40" s="68">
        <f t="shared" si="9"/>
        <v>0</v>
      </c>
      <c r="P40" s="5">
        <f t="shared" si="4"/>
        <v>0</v>
      </c>
    </row>
    <row r="41" spans="1:16" x14ac:dyDescent="0.2">
      <c r="A41" s="28" t="s">
        <v>104</v>
      </c>
      <c r="B41">
        <v>0</v>
      </c>
      <c r="C41" s="1">
        <f>B41/$B$90</f>
        <v>0</v>
      </c>
      <c r="D41" s="5">
        <f>C41*$B$93</f>
        <v>0</v>
      </c>
      <c r="E41" s="5">
        <f t="shared" si="3"/>
        <v>0</v>
      </c>
      <c r="F41" s="68">
        <f t="shared" si="9"/>
        <v>0</v>
      </c>
      <c r="P41" s="5">
        <f t="shared" si="4"/>
        <v>0</v>
      </c>
    </row>
    <row r="42" spans="1:16" x14ac:dyDescent="0.2">
      <c r="A42" s="92" t="s">
        <v>44</v>
      </c>
      <c r="B42">
        <v>12908</v>
      </c>
      <c r="C42" s="1">
        <f>B42/$B$90</f>
        <v>0.6205172579559658</v>
      </c>
      <c r="D42" s="5">
        <f>C42*$B$93</f>
        <v>0</v>
      </c>
      <c r="E42" s="5">
        <f t="shared" si="3"/>
        <v>12908</v>
      </c>
      <c r="G42" s="73"/>
      <c r="O42" s="76">
        <f>E42</f>
        <v>12908</v>
      </c>
      <c r="P42" s="5"/>
    </row>
    <row r="43" spans="1:16" x14ac:dyDescent="0.2">
      <c r="A43" s="28" t="s">
        <v>45</v>
      </c>
      <c r="B43">
        <v>42</v>
      </c>
      <c r="C43" s="1">
        <f>B43/$B$90</f>
        <v>2.0190366310931639E-3</v>
      </c>
      <c r="D43" s="5">
        <f>C43*$B$93</f>
        <v>0</v>
      </c>
      <c r="E43" s="5">
        <f t="shared" si="3"/>
        <v>42</v>
      </c>
      <c r="F43" s="68">
        <f>E43</f>
        <v>42</v>
      </c>
      <c r="P43" s="5">
        <f t="shared" si="4"/>
        <v>42</v>
      </c>
    </row>
    <row r="44" spans="1:16" x14ac:dyDescent="0.2">
      <c r="A44" s="28" t="s">
        <v>46</v>
      </c>
      <c r="B44">
        <v>574</v>
      </c>
      <c r="C44" s="1">
        <f>B44/$B$90</f>
        <v>2.7593500624939909E-2</v>
      </c>
      <c r="D44" s="5">
        <f>C44*$B$93</f>
        <v>0</v>
      </c>
      <c r="E44" s="5">
        <f t="shared" si="3"/>
        <v>574</v>
      </c>
      <c r="F44" s="68">
        <f>E44</f>
        <v>574</v>
      </c>
      <c r="P44" s="5">
        <f t="shared" si="4"/>
        <v>574</v>
      </c>
    </row>
    <row r="45" spans="1:16" x14ac:dyDescent="0.2">
      <c r="A45" s="28" t="s">
        <v>47</v>
      </c>
      <c r="B45">
        <v>0</v>
      </c>
      <c r="C45" s="1">
        <f>B45/$B$90</f>
        <v>0</v>
      </c>
      <c r="D45" s="5">
        <f>C45*$B$93</f>
        <v>0</v>
      </c>
      <c r="E45" s="5">
        <f>B45+D45</f>
        <v>0</v>
      </c>
      <c r="F45" s="68">
        <f>E45</f>
        <v>0</v>
      </c>
      <c r="P45" s="5">
        <f t="shared" si="4"/>
        <v>0</v>
      </c>
    </row>
    <row r="46" spans="1:16" x14ac:dyDescent="0.2">
      <c r="A46" s="28" t="s">
        <v>48</v>
      </c>
      <c r="B46">
        <v>0</v>
      </c>
      <c r="C46" s="1">
        <f>B46/$B$90</f>
        <v>0</v>
      </c>
      <c r="D46" s="5">
        <f>C46*$B$93</f>
        <v>0</v>
      </c>
      <c r="E46" s="5">
        <f t="shared" si="3"/>
        <v>0</v>
      </c>
      <c r="F46" s="68">
        <f>E46</f>
        <v>0</v>
      </c>
      <c r="P46" s="5">
        <f t="shared" si="4"/>
        <v>0</v>
      </c>
    </row>
    <row r="47" spans="1:16" x14ac:dyDescent="0.2">
      <c r="A47" s="30" t="s">
        <v>49</v>
      </c>
      <c r="B47">
        <v>706</v>
      </c>
      <c r="C47" s="1">
        <f t="shared" ref="C47:C78" si="12">B47/$B$90</f>
        <v>3.3939044322661281E-2</v>
      </c>
      <c r="D47" s="5">
        <f t="shared" ref="D47:D78" si="13">C47*$B$93</f>
        <v>0</v>
      </c>
      <c r="E47" s="5">
        <f t="shared" si="3"/>
        <v>706</v>
      </c>
      <c r="G47" s="67">
        <f>E47</f>
        <v>706</v>
      </c>
      <c r="P47" s="5">
        <f t="shared" si="4"/>
        <v>706</v>
      </c>
    </row>
    <row r="48" spans="1:16" x14ac:dyDescent="0.2">
      <c r="A48" s="28" t="s">
        <v>50</v>
      </c>
      <c r="B48">
        <v>0</v>
      </c>
      <c r="C48" s="1">
        <f t="shared" si="12"/>
        <v>0</v>
      </c>
      <c r="D48" s="5">
        <f t="shared" si="13"/>
        <v>0</v>
      </c>
      <c r="E48" s="5">
        <f t="shared" si="3"/>
        <v>0</v>
      </c>
      <c r="F48" s="68">
        <f>E48</f>
        <v>0</v>
      </c>
      <c r="P48" s="5">
        <f t="shared" si="4"/>
        <v>0</v>
      </c>
    </row>
    <row r="49" spans="1:16" x14ac:dyDescent="0.2">
      <c r="A49" s="28" t="s">
        <v>51</v>
      </c>
      <c r="B49">
        <v>0</v>
      </c>
      <c r="C49" s="1">
        <f t="shared" si="12"/>
        <v>0</v>
      </c>
      <c r="D49" s="5">
        <f t="shared" si="13"/>
        <v>0</v>
      </c>
      <c r="E49" s="5">
        <f>B49+D49</f>
        <v>0</v>
      </c>
      <c r="F49" s="68">
        <f>E49</f>
        <v>0</v>
      </c>
      <c r="P49" s="5">
        <f>E49</f>
        <v>0</v>
      </c>
    </row>
    <row r="50" spans="1:16" x14ac:dyDescent="0.2">
      <c r="A50" s="92" t="s">
        <v>52</v>
      </c>
      <c r="B50">
        <v>4417</v>
      </c>
      <c r="C50" s="1">
        <f t="shared" si="12"/>
        <v>0.21233535236996443</v>
      </c>
      <c r="D50" s="5">
        <f t="shared" si="13"/>
        <v>0</v>
      </c>
      <c r="E50" s="5">
        <f t="shared" si="3"/>
        <v>4417</v>
      </c>
      <c r="G50" s="73"/>
      <c r="O50" s="76">
        <f>E50</f>
        <v>4417</v>
      </c>
      <c r="P50" s="5"/>
    </row>
    <row r="51" spans="1:16" x14ac:dyDescent="0.2">
      <c r="A51" s="28" t="s">
        <v>53</v>
      </c>
      <c r="B51">
        <v>1365</v>
      </c>
      <c r="C51" s="1">
        <f t="shared" si="12"/>
        <v>6.5618690510527836E-2</v>
      </c>
      <c r="D51" s="5">
        <f t="shared" si="13"/>
        <v>0</v>
      </c>
      <c r="E51" s="5">
        <f t="shared" si="3"/>
        <v>1365</v>
      </c>
      <c r="F51" s="68">
        <f>E51</f>
        <v>1365</v>
      </c>
      <c r="P51" s="5">
        <f t="shared" si="4"/>
        <v>1365</v>
      </c>
    </row>
    <row r="52" spans="1:16" x14ac:dyDescent="0.2">
      <c r="A52" s="28" t="s">
        <v>54</v>
      </c>
      <c r="B52">
        <v>0</v>
      </c>
      <c r="C52" s="1">
        <f t="shared" si="12"/>
        <v>0</v>
      </c>
      <c r="D52" s="5">
        <f t="shared" si="13"/>
        <v>0</v>
      </c>
      <c r="E52" s="5">
        <f t="shared" si="3"/>
        <v>0</v>
      </c>
      <c r="F52" s="68">
        <f>E52</f>
        <v>0</v>
      </c>
      <c r="P52" s="5">
        <f t="shared" si="4"/>
        <v>0</v>
      </c>
    </row>
    <row r="53" spans="1:16" x14ac:dyDescent="0.2">
      <c r="A53" s="28" t="s">
        <v>55</v>
      </c>
      <c r="B53">
        <v>0</v>
      </c>
      <c r="C53" s="1">
        <f t="shared" si="12"/>
        <v>0</v>
      </c>
      <c r="D53" s="5">
        <f t="shared" si="13"/>
        <v>0</v>
      </c>
      <c r="E53" s="5">
        <f t="shared" si="3"/>
        <v>0</v>
      </c>
      <c r="F53" s="68">
        <f>E53</f>
        <v>0</v>
      </c>
      <c r="P53" s="5">
        <f t="shared" si="4"/>
        <v>0</v>
      </c>
    </row>
    <row r="54" spans="1:16" x14ac:dyDescent="0.2">
      <c r="A54" s="26" t="s">
        <v>210</v>
      </c>
      <c r="B54"/>
      <c r="C54" s="1">
        <f t="shared" si="12"/>
        <v>0</v>
      </c>
      <c r="D54" s="5">
        <f t="shared" si="13"/>
        <v>0</v>
      </c>
      <c r="E54" s="5">
        <f t="shared" si="3"/>
        <v>0</v>
      </c>
      <c r="H54" s="64">
        <f>E54</f>
        <v>0</v>
      </c>
      <c r="P54" s="5">
        <f t="shared" si="4"/>
        <v>0</v>
      </c>
    </row>
    <row r="55" spans="1:16" x14ac:dyDescent="0.2">
      <c r="A55" s="26" t="s">
        <v>56</v>
      </c>
      <c r="B55"/>
      <c r="C55" s="1">
        <f t="shared" si="12"/>
        <v>0</v>
      </c>
      <c r="D55" s="5">
        <f t="shared" si="13"/>
        <v>0</v>
      </c>
      <c r="E55" s="5">
        <f>B55+D55</f>
        <v>0</v>
      </c>
      <c r="H55" s="64">
        <f>E55</f>
        <v>0</v>
      </c>
      <c r="P55" s="5">
        <f>E55</f>
        <v>0</v>
      </c>
    </row>
    <row r="56" spans="1:16" x14ac:dyDescent="0.2">
      <c r="A56" s="26" t="s">
        <v>57</v>
      </c>
      <c r="B56"/>
      <c r="C56" s="1">
        <f t="shared" si="12"/>
        <v>0</v>
      </c>
      <c r="D56" s="5">
        <f t="shared" si="13"/>
        <v>0</v>
      </c>
      <c r="E56" s="5">
        <f t="shared" si="3"/>
        <v>0</v>
      </c>
      <c r="H56" s="64">
        <f t="shared" ref="H56:H62" si="14">E56</f>
        <v>0</v>
      </c>
      <c r="P56" s="5">
        <f t="shared" si="4"/>
        <v>0</v>
      </c>
    </row>
    <row r="57" spans="1:16" x14ac:dyDescent="0.2">
      <c r="A57" s="26" t="s">
        <v>105</v>
      </c>
      <c r="B57">
        <v>4</v>
      </c>
      <c r="C57" s="1">
        <f t="shared" si="12"/>
        <v>1.9228920296125374E-4</v>
      </c>
      <c r="D57" s="5">
        <f t="shared" si="13"/>
        <v>0</v>
      </c>
      <c r="E57" s="5">
        <f t="shared" si="3"/>
        <v>4</v>
      </c>
      <c r="H57" s="64">
        <f t="shared" si="14"/>
        <v>4</v>
      </c>
      <c r="P57" s="5">
        <f t="shared" si="4"/>
        <v>4</v>
      </c>
    </row>
    <row r="58" spans="1:16" x14ac:dyDescent="0.2">
      <c r="A58" s="26" t="s">
        <v>58</v>
      </c>
      <c r="B58">
        <v>0</v>
      </c>
      <c r="C58" s="1">
        <f t="shared" si="12"/>
        <v>0</v>
      </c>
      <c r="D58" s="5">
        <f t="shared" si="13"/>
        <v>0</v>
      </c>
      <c r="E58" s="5">
        <f t="shared" si="3"/>
        <v>0</v>
      </c>
      <c r="H58" s="64">
        <f t="shared" si="14"/>
        <v>0</v>
      </c>
      <c r="P58" s="5">
        <f t="shared" si="4"/>
        <v>0</v>
      </c>
    </row>
    <row r="59" spans="1:16" x14ac:dyDescent="0.2">
      <c r="A59" s="26" t="s">
        <v>59</v>
      </c>
      <c r="B59">
        <v>13</v>
      </c>
      <c r="C59" s="1">
        <f t="shared" si="12"/>
        <v>6.2493990962407466E-4</v>
      </c>
      <c r="D59" s="5">
        <f t="shared" si="13"/>
        <v>0</v>
      </c>
      <c r="E59" s="5">
        <f t="shared" si="3"/>
        <v>13</v>
      </c>
      <c r="H59" s="64">
        <f t="shared" si="14"/>
        <v>13</v>
      </c>
      <c r="P59" s="5">
        <f t="shared" si="4"/>
        <v>13</v>
      </c>
    </row>
    <row r="60" spans="1:16" x14ac:dyDescent="0.2">
      <c r="A60" s="26" t="s">
        <v>60</v>
      </c>
      <c r="B60">
        <v>0</v>
      </c>
      <c r="C60" s="1">
        <f t="shared" si="12"/>
        <v>0</v>
      </c>
      <c r="D60" s="5">
        <f t="shared" si="13"/>
        <v>0</v>
      </c>
      <c r="E60" s="5">
        <f t="shared" si="3"/>
        <v>0</v>
      </c>
      <c r="H60" s="64">
        <f t="shared" si="14"/>
        <v>0</v>
      </c>
      <c r="P60" s="5">
        <f t="shared" si="4"/>
        <v>0</v>
      </c>
    </row>
    <row r="61" spans="1:16" x14ac:dyDescent="0.2">
      <c r="A61" s="26" t="s">
        <v>61</v>
      </c>
      <c r="B61">
        <v>5</v>
      </c>
      <c r="C61" s="1">
        <f t="shared" si="12"/>
        <v>2.4036150370156716E-4</v>
      </c>
      <c r="D61" s="5">
        <f t="shared" si="13"/>
        <v>0</v>
      </c>
      <c r="E61" s="5">
        <f t="shared" si="3"/>
        <v>5</v>
      </c>
      <c r="H61" s="64">
        <f t="shared" si="14"/>
        <v>5</v>
      </c>
      <c r="P61" s="5">
        <f t="shared" si="4"/>
        <v>5</v>
      </c>
    </row>
    <row r="62" spans="1:16" x14ac:dyDescent="0.2">
      <c r="A62" s="26" t="s">
        <v>62</v>
      </c>
      <c r="B62"/>
      <c r="C62" s="1">
        <f t="shared" si="12"/>
        <v>0</v>
      </c>
      <c r="D62" s="5">
        <f t="shared" si="13"/>
        <v>0</v>
      </c>
      <c r="E62" s="5">
        <f t="shared" si="3"/>
        <v>0</v>
      </c>
      <c r="H62" s="64">
        <f t="shared" si="14"/>
        <v>0</v>
      </c>
      <c r="P62" s="5">
        <f t="shared" si="4"/>
        <v>0</v>
      </c>
    </row>
    <row r="63" spans="1:16" x14ac:dyDescent="0.2">
      <c r="A63" s="27" t="s">
        <v>63</v>
      </c>
      <c r="B63"/>
      <c r="C63" s="1">
        <f t="shared" si="12"/>
        <v>0</v>
      </c>
      <c r="D63" s="5">
        <f t="shared" si="13"/>
        <v>0</v>
      </c>
      <c r="E63" s="5">
        <f t="shared" si="3"/>
        <v>0</v>
      </c>
      <c r="I63" s="65">
        <f>E63</f>
        <v>0</v>
      </c>
      <c r="P63" s="5">
        <f t="shared" si="4"/>
        <v>0</v>
      </c>
    </row>
    <row r="64" spans="1:16" x14ac:dyDescent="0.2">
      <c r="A64" s="27" t="s">
        <v>106</v>
      </c>
      <c r="B64">
        <v>1</v>
      </c>
      <c r="C64" s="1">
        <f t="shared" si="12"/>
        <v>4.8072300740313434E-5</v>
      </c>
      <c r="D64" s="5">
        <f t="shared" si="13"/>
        <v>0</v>
      </c>
      <c r="E64" s="5">
        <f>B64+D64</f>
        <v>1</v>
      </c>
      <c r="I64" s="65">
        <f t="shared" ref="I64:I71" si="15">E64</f>
        <v>1</v>
      </c>
      <c r="P64" s="5">
        <f t="shared" si="4"/>
        <v>1</v>
      </c>
    </row>
    <row r="65" spans="1:16" x14ac:dyDescent="0.2">
      <c r="A65" s="27" t="s">
        <v>108</v>
      </c>
      <c r="B65"/>
      <c r="C65" s="1">
        <f t="shared" si="12"/>
        <v>0</v>
      </c>
      <c r="D65" s="5">
        <f t="shared" si="13"/>
        <v>0</v>
      </c>
      <c r="E65" s="5">
        <f t="shared" si="3"/>
        <v>0</v>
      </c>
      <c r="I65" s="65">
        <f t="shared" si="15"/>
        <v>0</v>
      </c>
      <c r="P65" s="5">
        <f t="shared" si="4"/>
        <v>0</v>
      </c>
    </row>
    <row r="66" spans="1:16" x14ac:dyDescent="0.2">
      <c r="A66" s="27" t="s">
        <v>65</v>
      </c>
      <c r="B66"/>
      <c r="C66" s="1">
        <f t="shared" si="12"/>
        <v>0</v>
      </c>
      <c r="D66" s="5">
        <f t="shared" si="13"/>
        <v>0</v>
      </c>
      <c r="E66" s="5">
        <f t="shared" si="3"/>
        <v>0</v>
      </c>
      <c r="I66" s="65">
        <f t="shared" si="15"/>
        <v>0</v>
      </c>
      <c r="P66" s="5">
        <f t="shared" si="4"/>
        <v>0</v>
      </c>
    </row>
    <row r="67" spans="1:16" x14ac:dyDescent="0.2">
      <c r="A67" s="27" t="s">
        <v>109</v>
      </c>
      <c r="B67"/>
      <c r="C67" s="1">
        <f t="shared" si="12"/>
        <v>0</v>
      </c>
      <c r="D67" s="5">
        <f t="shared" si="13"/>
        <v>0</v>
      </c>
      <c r="E67" s="5">
        <f>B67+D67</f>
        <v>0</v>
      </c>
      <c r="I67" s="65">
        <f t="shared" si="15"/>
        <v>0</v>
      </c>
      <c r="P67" s="5">
        <f t="shared" si="4"/>
        <v>0</v>
      </c>
    </row>
    <row r="68" spans="1:16" x14ac:dyDescent="0.2">
      <c r="A68" s="27" t="s">
        <v>120</v>
      </c>
      <c r="B68"/>
      <c r="C68" s="1">
        <f t="shared" si="12"/>
        <v>0</v>
      </c>
      <c r="D68" s="5">
        <f t="shared" si="13"/>
        <v>0</v>
      </c>
      <c r="E68" s="5">
        <f>B68+D68</f>
        <v>0</v>
      </c>
      <c r="I68" s="65">
        <f>E68</f>
        <v>0</v>
      </c>
      <c r="P68" s="5">
        <f>E68</f>
        <v>0</v>
      </c>
    </row>
    <row r="69" spans="1:16" x14ac:dyDescent="0.2">
      <c r="A69" s="27" t="s">
        <v>179</v>
      </c>
      <c r="B69"/>
      <c r="C69" s="1">
        <f t="shared" si="12"/>
        <v>0</v>
      </c>
      <c r="D69" s="5">
        <f t="shared" si="13"/>
        <v>0</v>
      </c>
      <c r="E69" s="5">
        <f t="shared" si="3"/>
        <v>0</v>
      </c>
      <c r="I69" s="65">
        <f t="shared" si="15"/>
        <v>0</v>
      </c>
      <c r="P69" s="5">
        <f t="shared" si="4"/>
        <v>0</v>
      </c>
    </row>
    <row r="70" spans="1:16" x14ac:dyDescent="0.2">
      <c r="A70" s="27" t="s">
        <v>68</v>
      </c>
      <c r="B70">
        <v>1</v>
      </c>
      <c r="C70" s="1">
        <f t="shared" si="12"/>
        <v>4.8072300740313434E-5</v>
      </c>
      <c r="D70" s="5">
        <f t="shared" si="13"/>
        <v>0</v>
      </c>
      <c r="E70" s="5">
        <f t="shared" si="3"/>
        <v>1</v>
      </c>
      <c r="I70" s="65">
        <f t="shared" si="15"/>
        <v>1</v>
      </c>
      <c r="P70" s="5">
        <f t="shared" si="4"/>
        <v>1</v>
      </c>
    </row>
    <row r="71" spans="1:16" x14ac:dyDescent="0.2">
      <c r="A71" s="27" t="s">
        <v>110</v>
      </c>
      <c r="B71"/>
      <c r="C71" s="1">
        <f t="shared" si="12"/>
        <v>0</v>
      </c>
      <c r="D71" s="5">
        <f t="shared" si="13"/>
        <v>0</v>
      </c>
      <c r="E71" s="5">
        <f t="shared" si="3"/>
        <v>0</v>
      </c>
      <c r="I71" s="65">
        <f t="shared" si="15"/>
        <v>0</v>
      </c>
      <c r="P71" s="5">
        <f t="shared" si="4"/>
        <v>0</v>
      </c>
    </row>
    <row r="72" spans="1:16" x14ac:dyDescent="0.2">
      <c r="A72" s="27" t="s">
        <v>123</v>
      </c>
      <c r="B72">
        <v>7</v>
      </c>
      <c r="C72" s="1">
        <f t="shared" si="12"/>
        <v>3.3650610518219404E-4</v>
      </c>
      <c r="D72" s="5">
        <f t="shared" si="13"/>
        <v>0</v>
      </c>
      <c r="E72" s="5">
        <f t="shared" ref="E72" si="16">B72+D72</f>
        <v>7</v>
      </c>
      <c r="I72" s="65">
        <f t="shared" ref="I72" si="17">E72</f>
        <v>7</v>
      </c>
      <c r="P72" s="5">
        <f t="shared" ref="P72" si="18">E72</f>
        <v>7</v>
      </c>
    </row>
    <row r="73" spans="1:16" x14ac:dyDescent="0.2">
      <c r="A73" s="32" t="s">
        <v>162</v>
      </c>
      <c r="B73">
        <v>9</v>
      </c>
      <c r="C73" s="1">
        <f t="shared" si="12"/>
        <v>4.326507066628209E-4</v>
      </c>
      <c r="D73" s="5">
        <f t="shared" si="13"/>
        <v>0</v>
      </c>
      <c r="E73" s="5">
        <f>B73+D73</f>
        <v>9</v>
      </c>
      <c r="L73" s="70">
        <f t="shared" ref="L73:L78" si="19">E73</f>
        <v>9</v>
      </c>
      <c r="P73" s="5">
        <f>E73</f>
        <v>9</v>
      </c>
    </row>
    <row r="74" spans="1:16" x14ac:dyDescent="0.2">
      <c r="A74" s="32" t="s">
        <v>73</v>
      </c>
      <c r="B74">
        <v>12</v>
      </c>
      <c r="C74" s="1">
        <f t="shared" si="12"/>
        <v>5.7686760888376112E-4</v>
      </c>
      <c r="D74" s="5">
        <f t="shared" si="13"/>
        <v>0</v>
      </c>
      <c r="E74" s="5">
        <f t="shared" si="3"/>
        <v>12</v>
      </c>
      <c r="L74" s="70">
        <f t="shared" si="19"/>
        <v>12</v>
      </c>
      <c r="P74" s="5">
        <f t="shared" si="4"/>
        <v>12</v>
      </c>
    </row>
    <row r="75" spans="1:16" x14ac:dyDescent="0.2">
      <c r="A75" s="32" t="s">
        <v>74</v>
      </c>
      <c r="B75"/>
      <c r="C75" s="1">
        <f t="shared" si="12"/>
        <v>0</v>
      </c>
      <c r="D75" s="5">
        <f t="shared" si="13"/>
        <v>0</v>
      </c>
      <c r="E75" s="5">
        <f>B75+D75</f>
        <v>0</v>
      </c>
      <c r="L75" s="70">
        <f t="shared" si="19"/>
        <v>0</v>
      </c>
      <c r="P75" s="5">
        <f t="shared" si="4"/>
        <v>0</v>
      </c>
    </row>
    <row r="76" spans="1:16" x14ac:dyDescent="0.2">
      <c r="A76" s="32" t="s">
        <v>121</v>
      </c>
      <c r="B76"/>
      <c r="C76" s="1">
        <f t="shared" si="12"/>
        <v>0</v>
      </c>
      <c r="D76" s="5">
        <f t="shared" si="13"/>
        <v>0</v>
      </c>
      <c r="E76" s="5">
        <f t="shared" si="3"/>
        <v>0</v>
      </c>
      <c r="J76" s="6"/>
      <c r="L76" s="70">
        <f t="shared" si="19"/>
        <v>0</v>
      </c>
      <c r="P76" s="5">
        <f t="shared" si="4"/>
        <v>0</v>
      </c>
    </row>
    <row r="77" spans="1:16" x14ac:dyDescent="0.2">
      <c r="A77" s="32" t="s">
        <v>209</v>
      </c>
      <c r="B77">
        <v>1</v>
      </c>
      <c r="C77" s="1">
        <f t="shared" si="12"/>
        <v>4.8072300740313434E-5</v>
      </c>
      <c r="D77" s="5">
        <f t="shared" si="13"/>
        <v>0</v>
      </c>
      <c r="E77" s="5">
        <f>B77+D77</f>
        <v>1</v>
      </c>
      <c r="J77" s="6"/>
      <c r="L77" s="70">
        <f t="shared" si="19"/>
        <v>1</v>
      </c>
      <c r="P77" s="5">
        <f t="shared" si="4"/>
        <v>1</v>
      </c>
    </row>
    <row r="78" spans="1:16" x14ac:dyDescent="0.2">
      <c r="A78" s="32" t="s">
        <v>222</v>
      </c>
      <c r="B78"/>
      <c r="C78" s="1">
        <f t="shared" si="12"/>
        <v>0</v>
      </c>
      <c r="D78" s="5">
        <f t="shared" si="13"/>
        <v>0</v>
      </c>
      <c r="E78" s="5">
        <f>B78+D78</f>
        <v>0</v>
      </c>
      <c r="J78" s="6"/>
      <c r="L78" s="70">
        <f t="shared" si="19"/>
        <v>0</v>
      </c>
      <c r="P78" s="5">
        <f t="shared" si="4"/>
        <v>0</v>
      </c>
    </row>
    <row r="79" spans="1:16" x14ac:dyDescent="0.2">
      <c r="A79" s="32" t="s">
        <v>260</v>
      </c>
      <c r="B79">
        <v>1</v>
      </c>
      <c r="C79" s="1">
        <f t="shared" ref="C79:C80" si="20">B79/$B$90</f>
        <v>4.8072300740313434E-5</v>
      </c>
      <c r="D79" s="5">
        <f t="shared" ref="D79:D80" si="21">C79*$B$93</f>
        <v>0</v>
      </c>
      <c r="E79" s="5">
        <f t="shared" ref="E79:E80" si="22">B79+D79</f>
        <v>1</v>
      </c>
      <c r="J79" s="6"/>
      <c r="L79" s="70">
        <f t="shared" ref="L79:L80" si="23">E79</f>
        <v>1</v>
      </c>
      <c r="P79" s="5">
        <f t="shared" ref="P79:P80" si="24">E79</f>
        <v>1</v>
      </c>
    </row>
    <row r="80" spans="1:16" x14ac:dyDescent="0.2">
      <c r="A80" s="32" t="s">
        <v>261</v>
      </c>
      <c r="B80">
        <v>5</v>
      </c>
      <c r="C80" s="1">
        <f t="shared" si="20"/>
        <v>2.4036150370156716E-4</v>
      </c>
      <c r="D80" s="5">
        <f t="shared" si="21"/>
        <v>0</v>
      </c>
      <c r="E80" s="5">
        <f t="shared" si="22"/>
        <v>5</v>
      </c>
      <c r="J80" s="6"/>
      <c r="L80" s="70">
        <f t="shared" si="23"/>
        <v>5</v>
      </c>
      <c r="P80" s="5">
        <f t="shared" si="24"/>
        <v>5</v>
      </c>
    </row>
    <row r="81" spans="1:16" x14ac:dyDescent="0.2">
      <c r="A81" s="43" t="s">
        <v>111</v>
      </c>
      <c r="B81"/>
      <c r="C81" s="1">
        <f t="shared" ref="C81:C88" si="25">B81/$B$90</f>
        <v>0</v>
      </c>
      <c r="D81" s="5">
        <f t="shared" ref="D81:D88" si="26">C81*$B$93</f>
        <v>0</v>
      </c>
      <c r="E81" s="5">
        <f>B81+D81</f>
        <v>0</v>
      </c>
      <c r="M81" s="72">
        <f>E81</f>
        <v>0</v>
      </c>
      <c r="P81" s="5">
        <f t="shared" si="4"/>
        <v>0</v>
      </c>
    </row>
    <row r="82" spans="1:16" x14ac:dyDescent="0.2">
      <c r="A82" s="31" t="s">
        <v>127</v>
      </c>
      <c r="B82"/>
      <c r="C82" s="1">
        <f t="shared" si="25"/>
        <v>0</v>
      </c>
      <c r="D82" s="5">
        <f t="shared" si="26"/>
        <v>0</v>
      </c>
      <c r="E82" s="5">
        <f>B82+D82</f>
        <v>0</v>
      </c>
      <c r="J82" s="69">
        <f>E82</f>
        <v>0</v>
      </c>
      <c r="P82" s="5">
        <f>E82</f>
        <v>0</v>
      </c>
    </row>
    <row r="83" spans="1:16" x14ac:dyDescent="0.2">
      <c r="A83" s="31" t="s">
        <v>75</v>
      </c>
      <c r="B83">
        <v>4</v>
      </c>
      <c r="C83" s="1">
        <f t="shared" si="25"/>
        <v>1.9228920296125374E-4</v>
      </c>
      <c r="D83" s="5">
        <f t="shared" si="26"/>
        <v>0</v>
      </c>
      <c r="E83" s="5">
        <f t="shared" si="3"/>
        <v>4</v>
      </c>
      <c r="J83" s="69">
        <f>E83</f>
        <v>4</v>
      </c>
      <c r="P83" s="5">
        <f t="shared" si="4"/>
        <v>4</v>
      </c>
    </row>
    <row r="84" spans="1:16" x14ac:dyDescent="0.2">
      <c r="A84" s="31" t="s">
        <v>76</v>
      </c>
      <c r="B84">
        <v>4</v>
      </c>
      <c r="C84" s="1">
        <f t="shared" si="25"/>
        <v>1.9228920296125374E-4</v>
      </c>
      <c r="D84" s="5">
        <f t="shared" si="26"/>
        <v>0</v>
      </c>
      <c r="E84" s="5">
        <f>B84+D84</f>
        <v>4</v>
      </c>
      <c r="J84" s="69">
        <f>E84</f>
        <v>4</v>
      </c>
      <c r="P84" s="5">
        <f t="shared" si="4"/>
        <v>4</v>
      </c>
    </row>
    <row r="85" spans="1:16" x14ac:dyDescent="0.2">
      <c r="A85" s="33" t="s">
        <v>77</v>
      </c>
      <c r="B85">
        <v>5</v>
      </c>
      <c r="C85" s="1">
        <f t="shared" si="25"/>
        <v>2.4036150370156716E-4</v>
      </c>
      <c r="D85" s="5">
        <f t="shared" si="26"/>
        <v>0</v>
      </c>
      <c r="E85" s="5">
        <f>B85+D85</f>
        <v>5</v>
      </c>
      <c r="K85" s="71">
        <f>E85</f>
        <v>5</v>
      </c>
      <c r="P85" s="5">
        <f t="shared" si="4"/>
        <v>5</v>
      </c>
    </row>
    <row r="86" spans="1:16" x14ac:dyDescent="0.2">
      <c r="A86" s="33" t="s">
        <v>223</v>
      </c>
      <c r="B86">
        <v>187</v>
      </c>
      <c r="C86" s="1">
        <f t="shared" si="25"/>
        <v>8.9895202384386117E-3</v>
      </c>
      <c r="D86" s="5">
        <f t="shared" si="26"/>
        <v>0</v>
      </c>
      <c r="E86" s="5">
        <f>B86+D86</f>
        <v>187</v>
      </c>
      <c r="K86" s="71">
        <f>E86</f>
        <v>187</v>
      </c>
      <c r="P86" s="5">
        <f>E86</f>
        <v>187</v>
      </c>
    </row>
    <row r="87" spans="1:16" x14ac:dyDescent="0.2">
      <c r="A87" s="117" t="s">
        <v>78</v>
      </c>
      <c r="B87" s="118"/>
      <c r="C87" s="8">
        <f t="shared" si="25"/>
        <v>0</v>
      </c>
      <c r="D87" s="11">
        <f t="shared" si="26"/>
        <v>0</v>
      </c>
      <c r="E87" s="11">
        <f>B87+D87</f>
        <v>0</v>
      </c>
      <c r="F87" s="8"/>
      <c r="G87" s="8"/>
      <c r="H87" s="8"/>
      <c r="I87" s="8"/>
      <c r="J87" s="8"/>
      <c r="K87" s="8"/>
      <c r="L87" s="119"/>
      <c r="M87" s="8"/>
      <c r="N87" s="120">
        <f>E87</f>
        <v>0</v>
      </c>
      <c r="O87" s="8"/>
      <c r="P87" s="11">
        <f t="shared" si="4"/>
        <v>0</v>
      </c>
    </row>
    <row r="88" spans="1:16" x14ac:dyDescent="0.2">
      <c r="A88"/>
      <c r="B88" s="16"/>
      <c r="C88" s="1">
        <f t="shared" si="25"/>
        <v>0</v>
      </c>
      <c r="D88" s="5">
        <f t="shared" si="26"/>
        <v>0</v>
      </c>
      <c r="E88" s="5">
        <f>B88+D88</f>
        <v>0</v>
      </c>
      <c r="P88" s="5">
        <f t="shared" si="4"/>
        <v>0</v>
      </c>
    </row>
    <row r="89" spans="1:16" x14ac:dyDescent="0.2">
      <c r="A89"/>
      <c r="B89" s="16"/>
    </row>
    <row r="90" spans="1:16" x14ac:dyDescent="0.2">
      <c r="A90" s="1" t="s">
        <v>21</v>
      </c>
      <c r="B90" s="16">
        <f>SUM(B12:B87)</f>
        <v>20802</v>
      </c>
      <c r="C90" s="1">
        <f>B90/$B$91</f>
        <v>1</v>
      </c>
      <c r="E90" s="5">
        <f>SUM(E13:E88)</f>
        <v>20722</v>
      </c>
      <c r="F90" s="34">
        <f t="shared" ref="F90:P90" si="27">SUM(F13:F88)</f>
        <v>2054</v>
      </c>
      <c r="G90" s="35">
        <f t="shared" si="27"/>
        <v>1080</v>
      </c>
      <c r="H90" s="36">
        <f t="shared" si="27"/>
        <v>24</v>
      </c>
      <c r="I90" s="37">
        <f t="shared" si="27"/>
        <v>11</v>
      </c>
      <c r="J90" s="38">
        <f t="shared" si="27"/>
        <v>8</v>
      </c>
      <c r="K90" s="39">
        <f t="shared" si="27"/>
        <v>192</v>
      </c>
      <c r="L90" s="40">
        <f t="shared" si="27"/>
        <v>28</v>
      </c>
      <c r="M90" s="41">
        <f t="shared" si="27"/>
        <v>0</v>
      </c>
      <c r="N90" s="42">
        <f t="shared" si="27"/>
        <v>0</v>
      </c>
      <c r="O90" s="75">
        <f>SUM(O13:O88)</f>
        <v>17325</v>
      </c>
      <c r="P90" s="5">
        <f t="shared" si="27"/>
        <v>3397</v>
      </c>
    </row>
    <row r="91" spans="1:16" x14ac:dyDescent="0.2">
      <c r="A91" s="1" t="s">
        <v>22</v>
      </c>
      <c r="B91" s="5">
        <v>20802</v>
      </c>
      <c r="D91" s="5" t="s">
        <v>20</v>
      </c>
      <c r="E91" s="5">
        <f>SUM(F90:O90)</f>
        <v>20722</v>
      </c>
    </row>
    <row r="92" spans="1:16" x14ac:dyDescent="0.2">
      <c r="B92" s="5" t="s">
        <v>20</v>
      </c>
      <c r="C92" s="5"/>
      <c r="E92" s="5">
        <f>SUM(O90:P90)</f>
        <v>20722</v>
      </c>
    </row>
    <row r="93" spans="1:16" ht="38.25" x14ac:dyDescent="0.2">
      <c r="A93" s="18" t="s">
        <v>23</v>
      </c>
      <c r="B93" s="19">
        <f>B91-B90</f>
        <v>0</v>
      </c>
    </row>
    <row r="94" spans="1:16" ht="13.5" thickBot="1" x14ac:dyDescent="0.25"/>
    <row r="95" spans="1:16" x14ac:dyDescent="0.2">
      <c r="A95" s="44"/>
      <c r="B95" s="45"/>
      <c r="C95" s="46"/>
      <c r="D95" s="45"/>
      <c r="E95" s="45"/>
      <c r="F95" s="46"/>
      <c r="G95" s="46"/>
      <c r="H95" s="46"/>
      <c r="I95" s="46"/>
      <c r="J95" s="46"/>
      <c r="K95" s="46"/>
      <c r="L95" s="47"/>
    </row>
    <row r="96" spans="1:16" x14ac:dyDescent="0.2">
      <c r="A96" s="48">
        <v>1</v>
      </c>
      <c r="B96" s="49" t="s">
        <v>135</v>
      </c>
      <c r="C96" s="50"/>
      <c r="D96" s="49"/>
      <c r="E96" s="49"/>
      <c r="F96" s="50"/>
      <c r="G96" s="50"/>
      <c r="H96" s="50"/>
      <c r="I96" s="51">
        <f>P90</f>
        <v>3397</v>
      </c>
      <c r="J96" s="50"/>
      <c r="K96" s="50"/>
      <c r="L96" s="52"/>
    </row>
    <row r="97" spans="1:12" ht="13.5" thickBot="1" x14ac:dyDescent="0.25">
      <c r="A97" s="48"/>
      <c r="B97" s="49"/>
      <c r="C97" s="50"/>
      <c r="D97" s="49"/>
      <c r="E97" s="49"/>
      <c r="F97" s="50"/>
      <c r="G97" s="50"/>
      <c r="H97" s="50"/>
      <c r="I97" s="53"/>
      <c r="J97" s="50"/>
      <c r="K97" s="50"/>
      <c r="L97" s="52"/>
    </row>
    <row r="98" spans="1:12" ht="13.5" thickBot="1" x14ac:dyDescent="0.25">
      <c r="A98" s="48"/>
      <c r="B98" s="49"/>
      <c r="C98" s="50"/>
      <c r="D98" s="49"/>
      <c r="E98" s="49"/>
      <c r="F98" s="50"/>
      <c r="G98" s="50"/>
      <c r="H98" s="50"/>
      <c r="I98" s="55" t="s">
        <v>136</v>
      </c>
      <c r="J98" s="55" t="s">
        <v>137</v>
      </c>
      <c r="K98" s="54" t="s">
        <v>12</v>
      </c>
      <c r="L98" s="52"/>
    </row>
    <row r="99" spans="1:12" x14ac:dyDescent="0.2">
      <c r="A99" s="48">
        <v>2</v>
      </c>
      <c r="B99" s="49" t="s">
        <v>138</v>
      </c>
      <c r="C99" s="50"/>
      <c r="D99" s="49"/>
      <c r="E99" s="49"/>
      <c r="F99" s="50"/>
      <c r="G99" s="50"/>
      <c r="H99" s="50"/>
      <c r="I99" s="56">
        <f>G90</f>
        <v>1080</v>
      </c>
      <c r="J99" s="56">
        <f>F90</f>
        <v>2054</v>
      </c>
      <c r="K99" s="56">
        <f>I99+J99</f>
        <v>3134</v>
      </c>
      <c r="L99" s="52"/>
    </row>
    <row r="100" spans="1:12" x14ac:dyDescent="0.2">
      <c r="A100" s="48">
        <v>3</v>
      </c>
      <c r="B100" s="49" t="s">
        <v>139</v>
      </c>
      <c r="C100" s="50"/>
      <c r="D100" s="49"/>
      <c r="E100" s="49"/>
      <c r="F100" s="50"/>
      <c r="G100" s="50"/>
      <c r="H100" s="50"/>
      <c r="I100" s="56">
        <f>H90</f>
        <v>24</v>
      </c>
      <c r="J100" s="56">
        <f>I90</f>
        <v>11</v>
      </c>
      <c r="K100" s="56">
        <f>I100+J100</f>
        <v>35</v>
      </c>
      <c r="L100" s="52"/>
    </row>
    <row r="101" spans="1:12" x14ac:dyDescent="0.2">
      <c r="A101" s="48">
        <v>4</v>
      </c>
      <c r="B101" s="49" t="s">
        <v>154</v>
      </c>
      <c r="C101" s="50"/>
      <c r="D101" s="49"/>
      <c r="E101" s="49"/>
      <c r="F101" s="50"/>
      <c r="G101" s="50"/>
      <c r="H101" s="50"/>
      <c r="I101" s="56">
        <f>J90</f>
        <v>8</v>
      </c>
      <c r="J101" s="56">
        <f>K90</f>
        <v>192</v>
      </c>
      <c r="K101" s="56">
        <f>I101+J101</f>
        <v>200</v>
      </c>
      <c r="L101" s="52"/>
    </row>
    <row r="102" spans="1:12" x14ac:dyDescent="0.2">
      <c r="A102" s="48">
        <v>5</v>
      </c>
      <c r="B102" s="49" t="s">
        <v>141</v>
      </c>
      <c r="C102" s="50"/>
      <c r="D102" s="49"/>
      <c r="E102" s="49"/>
      <c r="F102" s="50"/>
      <c r="G102" s="50"/>
      <c r="H102" s="50"/>
      <c r="I102" s="57">
        <f>L90</f>
        <v>28</v>
      </c>
      <c r="J102" s="50"/>
      <c r="K102" s="50"/>
      <c r="L102" s="52"/>
    </row>
    <row r="103" spans="1:12" x14ac:dyDescent="0.2">
      <c r="A103" s="48">
        <v>6</v>
      </c>
      <c r="B103" s="49" t="s">
        <v>142</v>
      </c>
      <c r="C103" s="50"/>
      <c r="D103" s="94"/>
      <c r="E103" s="94"/>
      <c r="F103" s="95"/>
      <c r="G103" s="95"/>
      <c r="H103" s="95"/>
      <c r="I103" s="96">
        <f>M90</f>
        <v>0</v>
      </c>
      <c r="J103" s="99"/>
      <c r="K103" s="95"/>
      <c r="L103" s="52"/>
    </row>
    <row r="104" spans="1:12" x14ac:dyDescent="0.2">
      <c r="A104" s="48">
        <v>9</v>
      </c>
      <c r="B104" s="49" t="s">
        <v>143</v>
      </c>
      <c r="C104" s="50"/>
      <c r="D104" s="94"/>
      <c r="E104" s="94"/>
      <c r="F104" s="95"/>
      <c r="G104" s="95"/>
      <c r="H104" s="95"/>
      <c r="I104" s="95"/>
      <c r="J104" s="99"/>
      <c r="K104" s="95"/>
      <c r="L104" s="52"/>
    </row>
    <row r="105" spans="1:12" x14ac:dyDescent="0.2">
      <c r="A105" s="48"/>
      <c r="B105" s="104"/>
      <c r="C105" s="104"/>
      <c r="D105" s="98"/>
      <c r="E105" s="94"/>
      <c r="F105" s="95"/>
      <c r="G105" s="95"/>
      <c r="H105" s="95"/>
      <c r="I105" s="95"/>
      <c r="J105" s="99"/>
      <c r="K105" s="95"/>
      <c r="L105" s="52"/>
    </row>
    <row r="106" spans="1:12" x14ac:dyDescent="0.2">
      <c r="A106" s="48"/>
      <c r="B106" s="98"/>
      <c r="C106" s="99"/>
      <c r="D106" s="98"/>
      <c r="E106" s="94"/>
      <c r="F106" s="95"/>
      <c r="G106" s="95"/>
      <c r="H106" s="95"/>
      <c r="I106" s="95"/>
      <c r="J106" s="99"/>
      <c r="K106" s="95"/>
      <c r="L106" s="52"/>
    </row>
    <row r="107" spans="1:12" x14ac:dyDescent="0.2">
      <c r="A107" s="48"/>
      <c r="B107" s="94" t="s">
        <v>147</v>
      </c>
      <c r="C107" s="94">
        <f>SUM(I20:I22)</f>
        <v>2</v>
      </c>
      <c r="D107" s="94" t="s">
        <v>150</v>
      </c>
      <c r="E107" s="94">
        <f>SUM(I24:I26)</f>
        <v>0</v>
      </c>
      <c r="F107" s="94" t="s">
        <v>146</v>
      </c>
      <c r="G107" s="94">
        <f>SUM(K85:K86)</f>
        <v>192</v>
      </c>
      <c r="H107" s="94" t="s">
        <v>151</v>
      </c>
      <c r="I107" s="94">
        <f>SUM(I63:I72)</f>
        <v>9</v>
      </c>
      <c r="J107" s="99"/>
      <c r="K107" s="95"/>
      <c r="L107" s="52"/>
    </row>
    <row r="108" spans="1:12" x14ac:dyDescent="0.2">
      <c r="A108" s="48"/>
      <c r="B108" s="98"/>
      <c r="C108" s="99"/>
      <c r="D108" s="98"/>
      <c r="E108" s="94"/>
      <c r="F108" s="99"/>
      <c r="G108" s="99"/>
      <c r="H108" s="95"/>
      <c r="I108" s="95"/>
      <c r="J108" s="95"/>
      <c r="K108" s="95"/>
      <c r="L108" s="52"/>
    </row>
    <row r="109" spans="1:12" x14ac:dyDescent="0.2">
      <c r="A109" s="48"/>
      <c r="B109" s="98"/>
      <c r="C109" s="99"/>
      <c r="D109" s="98"/>
      <c r="E109" s="94"/>
      <c r="F109" s="99"/>
      <c r="G109" s="99"/>
      <c r="H109" s="95"/>
      <c r="I109" s="95"/>
      <c r="J109" s="95"/>
      <c r="K109" s="95"/>
      <c r="L109" s="52"/>
    </row>
    <row r="110" spans="1:12" x14ac:dyDescent="0.2">
      <c r="A110" s="48"/>
      <c r="B110" s="94" t="s">
        <v>148</v>
      </c>
      <c r="C110" s="94" t="s">
        <v>254</v>
      </c>
      <c r="D110" s="98"/>
      <c r="E110" s="94"/>
      <c r="F110" s="95"/>
      <c r="G110" s="95"/>
      <c r="H110" s="95"/>
      <c r="I110" s="95"/>
      <c r="J110" s="95"/>
      <c r="K110" s="95"/>
      <c r="L110" s="52"/>
    </row>
    <row r="111" spans="1:12" x14ac:dyDescent="0.2">
      <c r="A111" s="48"/>
      <c r="B111" s="49" t="s">
        <v>149</v>
      </c>
      <c r="C111" s="49" t="s">
        <v>255</v>
      </c>
      <c r="D111" s="98"/>
      <c r="E111" s="94"/>
      <c r="F111" s="95"/>
      <c r="G111" s="95"/>
      <c r="H111" s="95"/>
      <c r="I111" s="95"/>
      <c r="J111" s="95"/>
      <c r="K111" s="95"/>
      <c r="L111" s="52"/>
    </row>
    <row r="112" spans="1:12" ht="13.5" thickBot="1" x14ac:dyDescent="0.25">
      <c r="A112" s="58"/>
      <c r="B112" s="59"/>
      <c r="C112" s="60"/>
      <c r="D112" s="59"/>
      <c r="E112" s="59"/>
      <c r="F112" s="60"/>
      <c r="G112" s="60"/>
      <c r="H112" s="60"/>
      <c r="I112" s="60"/>
      <c r="J112" s="60"/>
      <c r="K112" s="60"/>
      <c r="L112" s="61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zoomScale="80" zoomScaleNormal="80" workbookViewId="0">
      <pane ySplit="11" topLeftCell="A84" activePane="bottomLeft" state="frozen"/>
      <selection pane="bottomLeft" activeCell="S100" sqref="S100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3" t="s">
        <v>167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9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77" t="s">
        <v>19</v>
      </c>
      <c r="P11" s="10" t="s">
        <v>18</v>
      </c>
    </row>
    <row r="12" spans="1:16" x14ac:dyDescent="0.2">
      <c r="A12" s="26" t="s">
        <v>24</v>
      </c>
      <c r="B12"/>
      <c r="C12" s="1">
        <f t="shared" ref="C12:C41" si="0">B12/$B$93</f>
        <v>0</v>
      </c>
      <c r="D12" s="5">
        <f t="shared" ref="D12:D41" si="1">C12*$B$96</f>
        <v>0</v>
      </c>
      <c r="E12" s="5">
        <f t="shared" ref="E12:E87" si="2">B12+D12</f>
        <v>0</v>
      </c>
      <c r="H12" s="64">
        <f>E12</f>
        <v>0</v>
      </c>
      <c r="I12" s="17"/>
      <c r="P12" s="17">
        <f>E12</f>
        <v>0</v>
      </c>
    </row>
    <row r="13" spans="1:16" x14ac:dyDescent="0.2">
      <c r="A13" s="27" t="s">
        <v>161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"/>
      <c r="I13" s="25">
        <f>E13</f>
        <v>0</v>
      </c>
      <c r="P13" s="17">
        <f t="shared" ref="P13:P89" si="3">E13</f>
        <v>0</v>
      </c>
    </row>
    <row r="14" spans="1:16" x14ac:dyDescent="0.2">
      <c r="A14" s="26" t="s">
        <v>80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4">
        <f>E14</f>
        <v>0</v>
      </c>
      <c r="P14" s="17">
        <f t="shared" si="3"/>
        <v>0</v>
      </c>
    </row>
    <row r="15" spans="1:16" x14ac:dyDescent="0.2">
      <c r="A15" s="26" t="s">
        <v>81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H15" s="64">
        <f>E15</f>
        <v>0</v>
      </c>
      <c r="P15" s="17">
        <f t="shared" si="3"/>
        <v>0</v>
      </c>
    </row>
    <row r="16" spans="1:16" x14ac:dyDescent="0.2">
      <c r="A16" s="27" t="s">
        <v>238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"/>
      <c r="I16" s="25">
        <f>E16</f>
        <v>0</v>
      </c>
      <c r="P16" s="17">
        <f t="shared" si="3"/>
        <v>0</v>
      </c>
    </row>
    <row r="17" spans="1:16" x14ac:dyDescent="0.2">
      <c r="A17" s="27" t="s">
        <v>25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H17" s="6"/>
      <c r="I17" s="25">
        <f>E17</f>
        <v>0</v>
      </c>
      <c r="P17" s="17">
        <f t="shared" si="3"/>
        <v>0</v>
      </c>
    </row>
    <row r="18" spans="1:16" x14ac:dyDescent="0.2">
      <c r="A18" s="27" t="s">
        <v>230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"/>
      <c r="I18" s="25">
        <f>E18</f>
        <v>0</v>
      </c>
      <c r="P18" s="17">
        <f t="shared" si="3"/>
        <v>0</v>
      </c>
    </row>
    <row r="19" spans="1:16" x14ac:dyDescent="0.2">
      <c r="A19" s="26" t="s">
        <v>26</v>
      </c>
      <c r="B19">
        <v>1</v>
      </c>
      <c r="C19" s="1">
        <f t="shared" si="0"/>
        <v>4.480487477037502E-5</v>
      </c>
      <c r="D19" s="5">
        <f t="shared" si="1"/>
        <v>0</v>
      </c>
      <c r="E19" s="5">
        <f t="shared" si="2"/>
        <v>1</v>
      </c>
      <c r="H19" s="64">
        <f>E19</f>
        <v>1</v>
      </c>
      <c r="I19" s="6"/>
      <c r="P19" s="17">
        <f t="shared" si="3"/>
        <v>1</v>
      </c>
    </row>
    <row r="20" spans="1:16" x14ac:dyDescent="0.2">
      <c r="A20" s="26" t="s">
        <v>27</v>
      </c>
      <c r="B20"/>
      <c r="C20" s="1">
        <f t="shared" si="0"/>
        <v>0</v>
      </c>
      <c r="D20" s="5">
        <f t="shared" si="1"/>
        <v>0</v>
      </c>
      <c r="E20" s="5">
        <f t="shared" ref="E20:E26" si="4">B20+D20</f>
        <v>0</v>
      </c>
      <c r="H20" s="64">
        <f>E20</f>
        <v>0</v>
      </c>
      <c r="P20" s="17">
        <f t="shared" si="3"/>
        <v>0</v>
      </c>
    </row>
    <row r="21" spans="1:16" x14ac:dyDescent="0.2">
      <c r="A21" s="26" t="s">
        <v>28</v>
      </c>
      <c r="B21"/>
      <c r="C21" s="1">
        <f t="shared" si="0"/>
        <v>0</v>
      </c>
      <c r="D21" s="5">
        <f t="shared" si="1"/>
        <v>0</v>
      </c>
      <c r="E21" s="5">
        <f t="shared" si="4"/>
        <v>0</v>
      </c>
      <c r="H21" s="64">
        <f>E21</f>
        <v>0</v>
      </c>
      <c r="P21" s="17">
        <f t="shared" si="3"/>
        <v>0</v>
      </c>
    </row>
    <row r="22" spans="1:16" x14ac:dyDescent="0.2">
      <c r="A22" s="27" t="s">
        <v>225</v>
      </c>
      <c r="B22"/>
      <c r="C22" s="1">
        <f t="shared" si="0"/>
        <v>0</v>
      </c>
      <c r="D22" s="5">
        <f t="shared" si="1"/>
        <v>0</v>
      </c>
      <c r="E22" s="5">
        <f t="shared" si="4"/>
        <v>0</v>
      </c>
      <c r="I22" s="65">
        <f>E22</f>
        <v>0</v>
      </c>
      <c r="P22" s="17">
        <f t="shared" si="3"/>
        <v>0</v>
      </c>
    </row>
    <row r="23" spans="1:16" x14ac:dyDescent="0.2">
      <c r="A23" s="27" t="s">
        <v>244</v>
      </c>
      <c r="B23"/>
      <c r="C23" s="1">
        <f t="shared" si="0"/>
        <v>0</v>
      </c>
      <c r="D23" s="5">
        <f t="shared" si="1"/>
        <v>0</v>
      </c>
      <c r="E23" s="5">
        <f t="shared" si="4"/>
        <v>0</v>
      </c>
      <c r="I23" s="65">
        <f>E23</f>
        <v>0</v>
      </c>
      <c r="P23" s="17">
        <f t="shared" si="3"/>
        <v>0</v>
      </c>
    </row>
    <row r="24" spans="1:16" x14ac:dyDescent="0.2">
      <c r="A24" s="27" t="s">
        <v>29</v>
      </c>
      <c r="B24"/>
      <c r="C24" s="1">
        <f t="shared" si="0"/>
        <v>0</v>
      </c>
      <c r="D24" s="5">
        <f t="shared" si="1"/>
        <v>0</v>
      </c>
      <c r="E24" s="5">
        <f t="shared" si="4"/>
        <v>0</v>
      </c>
      <c r="I24" s="65">
        <f>E24</f>
        <v>0</v>
      </c>
      <c r="P24" s="17">
        <f t="shared" si="3"/>
        <v>0</v>
      </c>
    </row>
    <row r="25" spans="1:16" x14ac:dyDescent="0.2">
      <c r="A25" s="26" t="s">
        <v>90</v>
      </c>
      <c r="B25"/>
      <c r="C25" s="1">
        <f t="shared" si="0"/>
        <v>0</v>
      </c>
      <c r="D25" s="5">
        <f t="shared" si="1"/>
        <v>0</v>
      </c>
      <c r="E25" s="5">
        <f t="shared" si="4"/>
        <v>0</v>
      </c>
      <c r="H25" s="64">
        <f>E25</f>
        <v>0</v>
      </c>
      <c r="I25" s="6"/>
      <c r="P25" s="17">
        <f t="shared" si="3"/>
        <v>0</v>
      </c>
    </row>
    <row r="26" spans="1:16" x14ac:dyDescent="0.2">
      <c r="A26" s="26" t="s">
        <v>30</v>
      </c>
      <c r="B26"/>
      <c r="C26" s="1">
        <f t="shared" si="0"/>
        <v>0</v>
      </c>
      <c r="D26" s="5">
        <f t="shared" si="1"/>
        <v>0</v>
      </c>
      <c r="E26" s="5">
        <f t="shared" si="4"/>
        <v>0</v>
      </c>
      <c r="H26" s="64">
        <f>E26</f>
        <v>0</v>
      </c>
      <c r="I26" s="6"/>
      <c r="P26" s="17">
        <f t="shared" si="3"/>
        <v>0</v>
      </c>
    </row>
    <row r="27" spans="1:16" x14ac:dyDescent="0.2">
      <c r="A27" s="26" t="s">
        <v>91</v>
      </c>
      <c r="B27">
        <v>5</v>
      </c>
      <c r="C27" s="1">
        <f t="shared" si="0"/>
        <v>2.2402437385187507E-4</v>
      </c>
      <c r="D27" s="5">
        <f t="shared" si="1"/>
        <v>0</v>
      </c>
      <c r="E27" s="5">
        <f t="shared" si="2"/>
        <v>5</v>
      </c>
      <c r="H27" s="64">
        <f>E27</f>
        <v>5</v>
      </c>
      <c r="P27" s="17">
        <f t="shared" si="3"/>
        <v>5</v>
      </c>
    </row>
    <row r="28" spans="1:16" x14ac:dyDescent="0.2">
      <c r="A28" s="27" t="s">
        <v>197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I28" s="65">
        <f>E28</f>
        <v>0</v>
      </c>
      <c r="P28" s="17">
        <f t="shared" si="3"/>
        <v>0</v>
      </c>
    </row>
    <row r="29" spans="1:16" x14ac:dyDescent="0.2">
      <c r="A29" s="27" t="s">
        <v>95</v>
      </c>
      <c r="B29"/>
      <c r="C29" s="1">
        <f t="shared" si="0"/>
        <v>0</v>
      </c>
      <c r="D29" s="5">
        <f t="shared" si="1"/>
        <v>0</v>
      </c>
      <c r="E29" s="5">
        <f>B29+D29</f>
        <v>0</v>
      </c>
      <c r="I29" s="65">
        <f>E29</f>
        <v>0</v>
      </c>
      <c r="P29" s="17">
        <f t="shared" si="3"/>
        <v>0</v>
      </c>
    </row>
    <row r="30" spans="1:16" x14ac:dyDescent="0.2">
      <c r="A30" s="27" t="s">
        <v>96</v>
      </c>
      <c r="B30"/>
      <c r="C30" s="1">
        <f t="shared" si="0"/>
        <v>0</v>
      </c>
      <c r="D30" s="5">
        <f t="shared" si="1"/>
        <v>0</v>
      </c>
      <c r="E30" s="5">
        <f>B30+D30</f>
        <v>0</v>
      </c>
      <c r="I30" s="65">
        <f>E30</f>
        <v>0</v>
      </c>
      <c r="P30" s="17">
        <f t="shared" si="3"/>
        <v>0</v>
      </c>
    </row>
    <row r="31" spans="1:16" x14ac:dyDescent="0.2">
      <c r="A31" s="27" t="s">
        <v>32</v>
      </c>
      <c r="B31">
        <v>171</v>
      </c>
      <c r="C31" s="1">
        <f t="shared" si="0"/>
        <v>7.661633585734128E-3</v>
      </c>
      <c r="D31" s="5">
        <f t="shared" si="1"/>
        <v>0</v>
      </c>
      <c r="E31" s="5">
        <f t="shared" si="2"/>
        <v>171</v>
      </c>
      <c r="I31" s="65">
        <f>E31</f>
        <v>171</v>
      </c>
      <c r="P31" s="17">
        <f t="shared" si="3"/>
        <v>171</v>
      </c>
    </row>
    <row r="32" spans="1:16" x14ac:dyDescent="0.2">
      <c r="A32" s="29" t="s">
        <v>33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N32" s="66">
        <f>E32</f>
        <v>0</v>
      </c>
      <c r="P32" s="17">
        <f t="shared" si="3"/>
        <v>0</v>
      </c>
    </row>
    <row r="33" spans="1:16" x14ac:dyDescent="0.2">
      <c r="A33" s="30" t="s">
        <v>185</v>
      </c>
      <c r="B33">
        <v>0</v>
      </c>
      <c r="C33" s="1">
        <f t="shared" si="0"/>
        <v>0</v>
      </c>
      <c r="D33" s="5">
        <f t="shared" si="1"/>
        <v>0</v>
      </c>
      <c r="E33" s="5">
        <f t="shared" si="2"/>
        <v>0</v>
      </c>
      <c r="G33" s="67">
        <f t="shared" ref="G33:G40" si="5">E33</f>
        <v>0</v>
      </c>
      <c r="P33" s="17">
        <f t="shared" si="3"/>
        <v>0</v>
      </c>
    </row>
    <row r="34" spans="1:16" x14ac:dyDescent="0.2">
      <c r="A34" s="30" t="s">
        <v>102</v>
      </c>
      <c r="B34">
        <v>62</v>
      </c>
      <c r="C34" s="1">
        <f t="shared" si="0"/>
        <v>2.777902235763251E-3</v>
      </c>
      <c r="D34" s="5">
        <f t="shared" si="1"/>
        <v>0</v>
      </c>
      <c r="E34" s="5">
        <f>B34+D34</f>
        <v>62</v>
      </c>
      <c r="G34" s="67">
        <f>E34</f>
        <v>62</v>
      </c>
      <c r="P34" s="17">
        <f>E34</f>
        <v>62</v>
      </c>
    </row>
    <row r="35" spans="1:16" x14ac:dyDescent="0.2">
      <c r="A35" s="30" t="s">
        <v>34</v>
      </c>
      <c r="B35">
        <v>55</v>
      </c>
      <c r="C35" s="1">
        <f t="shared" si="0"/>
        <v>2.4642681123706258E-3</v>
      </c>
      <c r="D35" s="5">
        <f t="shared" si="1"/>
        <v>0</v>
      </c>
      <c r="E35" s="5">
        <f t="shared" si="2"/>
        <v>55</v>
      </c>
      <c r="G35" s="67">
        <f t="shared" si="5"/>
        <v>55</v>
      </c>
      <c r="P35" s="17">
        <f t="shared" si="3"/>
        <v>55</v>
      </c>
    </row>
    <row r="36" spans="1:16" x14ac:dyDescent="0.2">
      <c r="A36" s="28" t="s">
        <v>35</v>
      </c>
      <c r="B36">
        <v>0</v>
      </c>
      <c r="C36" s="1">
        <f t="shared" si="0"/>
        <v>0</v>
      </c>
      <c r="D36" s="5">
        <f t="shared" si="1"/>
        <v>0</v>
      </c>
      <c r="E36" s="5">
        <f t="shared" ref="E36" si="6">B36+D36</f>
        <v>0</v>
      </c>
      <c r="F36" s="68">
        <f>E36</f>
        <v>0</v>
      </c>
      <c r="P36" s="17">
        <f t="shared" ref="P36" si="7">E36</f>
        <v>0</v>
      </c>
    </row>
    <row r="37" spans="1:16" x14ac:dyDescent="0.2">
      <c r="A37" s="92" t="s">
        <v>36</v>
      </c>
      <c r="B37">
        <v>10042</v>
      </c>
      <c r="C37" s="1">
        <f t="shared" si="0"/>
        <v>0.4499305524441059</v>
      </c>
      <c r="D37" s="5">
        <f t="shared" si="1"/>
        <v>0</v>
      </c>
      <c r="E37" s="5">
        <f t="shared" si="2"/>
        <v>10042</v>
      </c>
      <c r="G37" s="73"/>
      <c r="O37" s="76">
        <f>E37</f>
        <v>10042</v>
      </c>
      <c r="P37" s="17"/>
    </row>
    <row r="38" spans="1:16" x14ac:dyDescent="0.2">
      <c r="A38" s="30" t="s">
        <v>37</v>
      </c>
      <c r="B38">
        <v>3</v>
      </c>
      <c r="C38" s="1">
        <f t="shared" si="0"/>
        <v>1.3441462431112506E-4</v>
      </c>
      <c r="D38" s="5">
        <f t="shared" si="1"/>
        <v>0</v>
      </c>
      <c r="E38" s="5">
        <f t="shared" si="2"/>
        <v>3</v>
      </c>
      <c r="G38" s="67">
        <f t="shared" si="5"/>
        <v>3</v>
      </c>
      <c r="P38" s="17">
        <f t="shared" si="3"/>
        <v>3</v>
      </c>
    </row>
    <row r="39" spans="1:16" x14ac:dyDescent="0.2">
      <c r="A39" s="30" t="s">
        <v>38</v>
      </c>
      <c r="B39">
        <v>5</v>
      </c>
      <c r="C39" s="1">
        <f t="shared" si="0"/>
        <v>2.2402437385187507E-4</v>
      </c>
      <c r="D39" s="5">
        <f t="shared" si="1"/>
        <v>0</v>
      </c>
      <c r="E39" s="5">
        <f t="shared" si="2"/>
        <v>5</v>
      </c>
      <c r="G39" s="67">
        <f t="shared" si="5"/>
        <v>5</v>
      </c>
      <c r="P39" s="17">
        <f t="shared" si="3"/>
        <v>5</v>
      </c>
    </row>
    <row r="40" spans="1:16" x14ac:dyDescent="0.2">
      <c r="A40" s="30" t="s">
        <v>39</v>
      </c>
      <c r="B40">
        <v>56</v>
      </c>
      <c r="C40" s="1">
        <f t="shared" si="0"/>
        <v>2.5090729871410011E-3</v>
      </c>
      <c r="D40" s="5">
        <f t="shared" si="1"/>
        <v>0</v>
      </c>
      <c r="E40" s="5">
        <f t="shared" si="2"/>
        <v>56</v>
      </c>
      <c r="G40" s="67">
        <f t="shared" si="5"/>
        <v>56</v>
      </c>
      <c r="P40" s="17">
        <f t="shared" si="3"/>
        <v>56</v>
      </c>
    </row>
    <row r="41" spans="1:16" x14ac:dyDescent="0.2">
      <c r="A41" s="28" t="s">
        <v>103</v>
      </c>
      <c r="B41">
        <v>10</v>
      </c>
      <c r="C41" s="1">
        <f t="shared" si="0"/>
        <v>4.4804874770375014E-4</v>
      </c>
      <c r="D41" s="5">
        <f t="shared" si="1"/>
        <v>0</v>
      </c>
      <c r="E41" s="5">
        <f t="shared" si="2"/>
        <v>10</v>
      </c>
      <c r="F41" s="68">
        <f>E41</f>
        <v>10</v>
      </c>
      <c r="P41" s="17">
        <f t="shared" si="3"/>
        <v>10</v>
      </c>
    </row>
    <row r="42" spans="1:16" x14ac:dyDescent="0.2">
      <c r="A42" s="28" t="s">
        <v>40</v>
      </c>
      <c r="B42">
        <v>0</v>
      </c>
      <c r="F42" s="68"/>
      <c r="P42" s="17"/>
    </row>
    <row r="43" spans="1:16" x14ac:dyDescent="0.2">
      <c r="A43" s="28" t="s">
        <v>41</v>
      </c>
      <c r="B43">
        <v>21</v>
      </c>
      <c r="C43" s="1">
        <f t="shared" ref="C43:C71" si="8">B43/$B$93</f>
        <v>9.409023701778753E-4</v>
      </c>
      <c r="D43" s="5">
        <f t="shared" ref="D43:D71" si="9">C43*$B$96</f>
        <v>0</v>
      </c>
      <c r="E43" s="5">
        <f t="shared" ref="E43:E55" si="10">B43+D43</f>
        <v>21</v>
      </c>
      <c r="F43" s="68">
        <f>E43</f>
        <v>21</v>
      </c>
      <c r="P43" s="17">
        <f t="shared" ref="P43:P55" si="11">E43</f>
        <v>21</v>
      </c>
    </row>
    <row r="44" spans="1:16" x14ac:dyDescent="0.2">
      <c r="A44" s="28" t="s">
        <v>42</v>
      </c>
      <c r="B44">
        <v>20</v>
      </c>
      <c r="C44" s="1">
        <f t="shared" si="8"/>
        <v>8.9609749540750028E-4</v>
      </c>
      <c r="D44" s="5">
        <f t="shared" si="9"/>
        <v>0</v>
      </c>
      <c r="E44" s="5">
        <f t="shared" si="10"/>
        <v>20</v>
      </c>
      <c r="F44" s="68">
        <f>E44</f>
        <v>20</v>
      </c>
      <c r="P44" s="17">
        <f t="shared" si="11"/>
        <v>20</v>
      </c>
    </row>
    <row r="45" spans="1:16" x14ac:dyDescent="0.2">
      <c r="A45" s="28" t="s">
        <v>43</v>
      </c>
      <c r="B45">
        <v>567</v>
      </c>
      <c r="C45" s="1">
        <f t="shared" si="8"/>
        <v>2.5404363994802635E-2</v>
      </c>
      <c r="D45" s="5">
        <f t="shared" si="9"/>
        <v>0</v>
      </c>
      <c r="E45" s="5">
        <f t="shared" si="10"/>
        <v>567</v>
      </c>
      <c r="F45" s="68">
        <f>E45</f>
        <v>567</v>
      </c>
      <c r="P45" s="17">
        <f t="shared" si="11"/>
        <v>567</v>
      </c>
    </row>
    <row r="46" spans="1:16" x14ac:dyDescent="0.2">
      <c r="A46" s="28" t="s">
        <v>104</v>
      </c>
      <c r="B46">
        <v>553</v>
      </c>
      <c r="C46" s="1">
        <f t="shared" si="8"/>
        <v>2.4777095748017383E-2</v>
      </c>
      <c r="D46" s="5">
        <f t="shared" si="9"/>
        <v>0</v>
      </c>
      <c r="E46" s="5">
        <f t="shared" si="10"/>
        <v>553</v>
      </c>
      <c r="F46" s="68">
        <f>E46</f>
        <v>553</v>
      </c>
      <c r="P46" s="17">
        <f t="shared" si="11"/>
        <v>553</v>
      </c>
    </row>
    <row r="47" spans="1:16" x14ac:dyDescent="0.2">
      <c r="A47" s="30" t="s">
        <v>44</v>
      </c>
      <c r="B47">
        <v>4</v>
      </c>
      <c r="C47" s="1">
        <f t="shared" si="8"/>
        <v>1.7921949908150008E-4</v>
      </c>
      <c r="D47" s="5">
        <f t="shared" si="9"/>
        <v>0</v>
      </c>
      <c r="E47" s="5">
        <f t="shared" si="10"/>
        <v>4</v>
      </c>
      <c r="F47" s="6"/>
      <c r="G47" s="67">
        <f>E47</f>
        <v>4</v>
      </c>
      <c r="P47" s="17">
        <f t="shared" si="11"/>
        <v>4</v>
      </c>
    </row>
    <row r="48" spans="1:16" x14ac:dyDescent="0.2">
      <c r="A48" s="28" t="s">
        <v>45</v>
      </c>
      <c r="B48">
        <v>20</v>
      </c>
      <c r="C48" s="1">
        <f t="shared" si="8"/>
        <v>8.9609749540750028E-4</v>
      </c>
      <c r="D48" s="5">
        <f t="shared" si="9"/>
        <v>0</v>
      </c>
      <c r="E48" s="5">
        <f t="shared" si="10"/>
        <v>20</v>
      </c>
      <c r="F48" s="68">
        <f>E48</f>
        <v>20</v>
      </c>
      <c r="P48" s="17">
        <f t="shared" si="11"/>
        <v>20</v>
      </c>
    </row>
    <row r="49" spans="1:16" x14ac:dyDescent="0.2">
      <c r="A49" s="28" t="s">
        <v>46</v>
      </c>
      <c r="B49">
        <v>0</v>
      </c>
      <c r="C49" s="1">
        <f t="shared" si="8"/>
        <v>0</v>
      </c>
      <c r="D49" s="5">
        <f t="shared" si="9"/>
        <v>0</v>
      </c>
      <c r="E49" s="5">
        <f t="shared" si="10"/>
        <v>0</v>
      </c>
      <c r="F49" s="68">
        <f>E49</f>
        <v>0</v>
      </c>
      <c r="P49" s="17">
        <f t="shared" si="11"/>
        <v>0</v>
      </c>
    </row>
    <row r="50" spans="1:16" x14ac:dyDescent="0.2">
      <c r="A50" s="28" t="s">
        <v>47</v>
      </c>
      <c r="B50">
        <v>3506</v>
      </c>
      <c r="C50" s="1">
        <f t="shared" si="8"/>
        <v>0.1570858909449348</v>
      </c>
      <c r="D50" s="5">
        <f t="shared" si="9"/>
        <v>0</v>
      </c>
      <c r="E50" s="5">
        <f t="shared" si="10"/>
        <v>3506</v>
      </c>
      <c r="F50" s="68">
        <f>E50</f>
        <v>3506</v>
      </c>
      <c r="P50" s="17">
        <f t="shared" si="11"/>
        <v>3506</v>
      </c>
    </row>
    <row r="51" spans="1:16" x14ac:dyDescent="0.2">
      <c r="A51" s="28" t="s">
        <v>48</v>
      </c>
      <c r="B51">
        <v>2827</v>
      </c>
      <c r="C51" s="1">
        <f t="shared" si="8"/>
        <v>0.12666338097585017</v>
      </c>
      <c r="D51" s="5">
        <f t="shared" si="9"/>
        <v>0</v>
      </c>
      <c r="E51" s="5">
        <f t="shared" si="10"/>
        <v>2827</v>
      </c>
      <c r="F51" s="68">
        <f>E51</f>
        <v>2827</v>
      </c>
      <c r="P51" s="17">
        <f t="shared" si="11"/>
        <v>2827</v>
      </c>
    </row>
    <row r="52" spans="1:16" x14ac:dyDescent="0.2">
      <c r="A52" s="30" t="s">
        <v>49</v>
      </c>
      <c r="B52">
        <v>0</v>
      </c>
      <c r="C52" s="1">
        <f t="shared" si="8"/>
        <v>0</v>
      </c>
      <c r="D52" s="5">
        <f t="shared" si="9"/>
        <v>0</v>
      </c>
      <c r="E52" s="5">
        <f t="shared" si="10"/>
        <v>0</v>
      </c>
      <c r="F52" s="6"/>
      <c r="G52" s="67">
        <f>E52</f>
        <v>0</v>
      </c>
      <c r="P52" s="17">
        <f t="shared" si="11"/>
        <v>0</v>
      </c>
    </row>
    <row r="53" spans="1:16" x14ac:dyDescent="0.2">
      <c r="A53" s="28" t="s">
        <v>50</v>
      </c>
      <c r="B53">
        <v>42</v>
      </c>
      <c r="C53" s="1">
        <f t="shared" si="8"/>
        <v>1.8818047403557506E-3</v>
      </c>
      <c r="D53" s="5">
        <f t="shared" si="9"/>
        <v>0</v>
      </c>
      <c r="E53" s="5">
        <f t="shared" si="10"/>
        <v>42</v>
      </c>
      <c r="F53" s="68">
        <f>E53</f>
        <v>42</v>
      </c>
      <c r="P53" s="17">
        <f t="shared" si="11"/>
        <v>42</v>
      </c>
    </row>
    <row r="54" spans="1:16" x14ac:dyDescent="0.2">
      <c r="A54" s="28" t="s">
        <v>51</v>
      </c>
      <c r="B54">
        <v>126</v>
      </c>
      <c r="C54" s="1">
        <f t="shared" si="8"/>
        <v>5.6454142210672518E-3</v>
      </c>
      <c r="D54" s="5">
        <f t="shared" si="9"/>
        <v>0</v>
      </c>
      <c r="E54" s="5">
        <f t="shared" si="10"/>
        <v>126</v>
      </c>
      <c r="F54" s="68">
        <f>E54</f>
        <v>126</v>
      </c>
      <c r="P54" s="17">
        <f t="shared" si="11"/>
        <v>126</v>
      </c>
    </row>
    <row r="55" spans="1:16" x14ac:dyDescent="0.2">
      <c r="A55" s="30" t="s">
        <v>52</v>
      </c>
      <c r="B55">
        <v>0</v>
      </c>
      <c r="C55" s="1">
        <f t="shared" si="8"/>
        <v>0</v>
      </c>
      <c r="D55" s="5">
        <f t="shared" si="9"/>
        <v>0</v>
      </c>
      <c r="E55" s="5">
        <f t="shared" si="10"/>
        <v>0</v>
      </c>
      <c r="F55" s="6"/>
      <c r="G55" s="67">
        <f>E55</f>
        <v>0</v>
      </c>
      <c r="P55" s="17">
        <f t="shared" si="11"/>
        <v>0</v>
      </c>
    </row>
    <row r="56" spans="1:16" x14ac:dyDescent="0.2">
      <c r="A56" s="28" t="s">
        <v>53</v>
      </c>
      <c r="B56">
        <v>8</v>
      </c>
      <c r="C56" s="1">
        <f t="shared" si="8"/>
        <v>3.5843899816300016E-4</v>
      </c>
      <c r="D56" s="5">
        <f t="shared" si="9"/>
        <v>0</v>
      </c>
      <c r="E56" s="5">
        <f t="shared" ref="E56:E57" si="12">B56+D56</f>
        <v>8</v>
      </c>
      <c r="F56" s="68">
        <f t="shared" ref="F56:F57" si="13">E56</f>
        <v>8</v>
      </c>
      <c r="P56" s="17">
        <f t="shared" ref="P56:P57" si="14">E56</f>
        <v>8</v>
      </c>
    </row>
    <row r="57" spans="1:16" x14ac:dyDescent="0.2">
      <c r="A57" s="28" t="s">
        <v>54</v>
      </c>
      <c r="B57">
        <v>0</v>
      </c>
      <c r="C57" s="1">
        <f t="shared" si="8"/>
        <v>0</v>
      </c>
      <c r="D57" s="5">
        <f t="shared" si="9"/>
        <v>0</v>
      </c>
      <c r="E57" s="5">
        <f t="shared" si="12"/>
        <v>0</v>
      </c>
      <c r="F57" s="68">
        <f t="shared" si="13"/>
        <v>0</v>
      </c>
      <c r="P57" s="17">
        <f t="shared" si="14"/>
        <v>0</v>
      </c>
    </row>
    <row r="58" spans="1:16" x14ac:dyDescent="0.2">
      <c r="A58" s="28" t="s">
        <v>55</v>
      </c>
      <c r="B58">
        <v>110</v>
      </c>
      <c r="C58" s="1">
        <f t="shared" si="8"/>
        <v>4.9285362247412515E-3</v>
      </c>
      <c r="D58" s="5">
        <f t="shared" si="9"/>
        <v>0</v>
      </c>
      <c r="E58" s="5">
        <f t="shared" si="2"/>
        <v>110</v>
      </c>
      <c r="F58" s="68">
        <f t="shared" ref="F58" si="15">E58</f>
        <v>110</v>
      </c>
      <c r="P58" s="17">
        <f t="shared" si="3"/>
        <v>110</v>
      </c>
    </row>
    <row r="59" spans="1:16" x14ac:dyDescent="0.2">
      <c r="A59" s="26" t="s">
        <v>56</v>
      </c>
      <c r="B59"/>
      <c r="C59" s="1">
        <f t="shared" si="8"/>
        <v>0</v>
      </c>
      <c r="D59" s="5">
        <f t="shared" si="9"/>
        <v>0</v>
      </c>
      <c r="E59" s="5">
        <f t="shared" si="2"/>
        <v>0</v>
      </c>
      <c r="H59" s="64">
        <f t="shared" ref="H59:H64" si="16">E59</f>
        <v>0</v>
      </c>
      <c r="P59" s="17">
        <f t="shared" si="3"/>
        <v>0</v>
      </c>
    </row>
    <row r="60" spans="1:16" x14ac:dyDescent="0.2">
      <c r="A60" s="26" t="s">
        <v>105</v>
      </c>
      <c r="B60"/>
      <c r="C60" s="1">
        <f t="shared" si="8"/>
        <v>0</v>
      </c>
      <c r="D60" s="5">
        <f t="shared" si="9"/>
        <v>0</v>
      </c>
      <c r="E60" s="5">
        <f t="shared" si="2"/>
        <v>0</v>
      </c>
      <c r="H60" s="64">
        <f t="shared" si="16"/>
        <v>0</v>
      </c>
      <c r="P60" s="17">
        <f t="shared" si="3"/>
        <v>0</v>
      </c>
    </row>
    <row r="61" spans="1:16" x14ac:dyDescent="0.2">
      <c r="A61" s="26" t="s">
        <v>58</v>
      </c>
      <c r="B61"/>
      <c r="C61" s="1">
        <f t="shared" si="8"/>
        <v>0</v>
      </c>
      <c r="D61" s="5">
        <f t="shared" si="9"/>
        <v>0</v>
      </c>
      <c r="E61" s="5">
        <f t="shared" si="2"/>
        <v>0</v>
      </c>
      <c r="H61" s="64">
        <f t="shared" si="16"/>
        <v>0</v>
      </c>
      <c r="P61" s="17">
        <f t="shared" si="3"/>
        <v>0</v>
      </c>
    </row>
    <row r="62" spans="1:16" x14ac:dyDescent="0.2">
      <c r="A62" s="26" t="s">
        <v>59</v>
      </c>
      <c r="B62">
        <v>1</v>
      </c>
      <c r="C62" s="1">
        <f t="shared" si="8"/>
        <v>4.480487477037502E-5</v>
      </c>
      <c r="D62" s="5">
        <f t="shared" si="9"/>
        <v>0</v>
      </c>
      <c r="E62" s="5">
        <f t="shared" si="2"/>
        <v>1</v>
      </c>
      <c r="H62" s="64">
        <f t="shared" si="16"/>
        <v>1</v>
      </c>
      <c r="P62" s="17">
        <f t="shared" si="3"/>
        <v>1</v>
      </c>
    </row>
    <row r="63" spans="1:16" x14ac:dyDescent="0.2">
      <c r="A63" s="26" t="s">
        <v>60</v>
      </c>
      <c r="B63">
        <v>57</v>
      </c>
      <c r="C63" s="1">
        <f t="shared" si="8"/>
        <v>2.553877861911376E-3</v>
      </c>
      <c r="D63" s="5">
        <f t="shared" si="9"/>
        <v>0</v>
      </c>
      <c r="E63" s="5">
        <f t="shared" si="2"/>
        <v>57</v>
      </c>
      <c r="H63" s="64">
        <f t="shared" si="16"/>
        <v>57</v>
      </c>
      <c r="P63" s="17">
        <f t="shared" si="3"/>
        <v>57</v>
      </c>
    </row>
    <row r="64" spans="1:16" x14ac:dyDescent="0.2">
      <c r="A64" s="26" t="s">
        <v>61</v>
      </c>
      <c r="B64"/>
      <c r="C64" s="1">
        <f t="shared" si="8"/>
        <v>0</v>
      </c>
      <c r="D64" s="5">
        <f t="shared" si="9"/>
        <v>0</v>
      </c>
      <c r="E64" s="5">
        <f t="shared" si="2"/>
        <v>0</v>
      </c>
      <c r="H64" s="64">
        <f t="shared" si="16"/>
        <v>0</v>
      </c>
      <c r="P64" s="17">
        <f t="shared" si="3"/>
        <v>0</v>
      </c>
    </row>
    <row r="65" spans="1:16" x14ac:dyDescent="0.2">
      <c r="A65" s="27" t="s">
        <v>63</v>
      </c>
      <c r="B65">
        <v>2</v>
      </c>
      <c r="C65" s="1">
        <f t="shared" si="8"/>
        <v>8.9609749540750039E-5</v>
      </c>
      <c r="D65" s="5">
        <f t="shared" si="9"/>
        <v>0</v>
      </c>
      <c r="E65" s="5">
        <f t="shared" ref="E65:E70" si="17">B65+D65</f>
        <v>2</v>
      </c>
      <c r="I65" s="65">
        <f>E65</f>
        <v>2</v>
      </c>
      <c r="P65" s="17">
        <f t="shared" ref="P65:P70" si="18">E65</f>
        <v>2</v>
      </c>
    </row>
    <row r="66" spans="1:16" x14ac:dyDescent="0.2">
      <c r="A66" s="27" t="s">
        <v>199</v>
      </c>
      <c r="B66"/>
      <c r="C66" s="1">
        <f t="shared" si="8"/>
        <v>0</v>
      </c>
      <c r="D66" s="5">
        <f t="shared" si="9"/>
        <v>0</v>
      </c>
      <c r="E66" s="5">
        <f t="shared" si="17"/>
        <v>0</v>
      </c>
      <c r="I66" s="65">
        <f>E66</f>
        <v>0</v>
      </c>
      <c r="P66" s="17">
        <f t="shared" si="18"/>
        <v>0</v>
      </c>
    </row>
    <row r="67" spans="1:16" x14ac:dyDescent="0.2">
      <c r="A67" s="27" t="s">
        <v>108</v>
      </c>
      <c r="B67"/>
      <c r="C67" s="1">
        <f t="shared" si="8"/>
        <v>0</v>
      </c>
      <c r="D67" s="5">
        <f t="shared" si="9"/>
        <v>0</v>
      </c>
      <c r="E67" s="5">
        <f t="shared" si="17"/>
        <v>0</v>
      </c>
      <c r="I67" s="65">
        <f>E67</f>
        <v>0</v>
      </c>
      <c r="P67" s="17">
        <f t="shared" si="18"/>
        <v>0</v>
      </c>
    </row>
    <row r="68" spans="1:16" x14ac:dyDescent="0.2">
      <c r="A68" s="27" t="s">
        <v>120</v>
      </c>
      <c r="B68">
        <v>1</v>
      </c>
      <c r="C68" s="1">
        <f t="shared" si="8"/>
        <v>4.480487477037502E-5</v>
      </c>
      <c r="D68" s="5">
        <f t="shared" si="9"/>
        <v>0</v>
      </c>
      <c r="E68" s="5">
        <f t="shared" si="17"/>
        <v>1</v>
      </c>
      <c r="I68" s="65">
        <f>E68</f>
        <v>1</v>
      </c>
      <c r="P68" s="17">
        <f t="shared" si="18"/>
        <v>1</v>
      </c>
    </row>
    <row r="69" spans="1:16" x14ac:dyDescent="0.2">
      <c r="A69" s="31" t="s">
        <v>250</v>
      </c>
      <c r="B69"/>
      <c r="C69" s="1">
        <f t="shared" si="8"/>
        <v>0</v>
      </c>
      <c r="D69" s="5">
        <f t="shared" si="9"/>
        <v>0</v>
      </c>
      <c r="E69" s="5">
        <f t="shared" si="17"/>
        <v>0</v>
      </c>
      <c r="J69" s="69">
        <f>E69</f>
        <v>0</v>
      </c>
      <c r="K69" s="6"/>
      <c r="P69" s="17">
        <f t="shared" si="18"/>
        <v>0</v>
      </c>
    </row>
    <row r="70" spans="1:16" x14ac:dyDescent="0.2">
      <c r="A70" s="31" t="s">
        <v>235</v>
      </c>
      <c r="B70">
        <v>42</v>
      </c>
      <c r="C70" s="1">
        <f t="shared" si="8"/>
        <v>1.8818047403557506E-3</v>
      </c>
      <c r="D70" s="5">
        <f t="shared" si="9"/>
        <v>0</v>
      </c>
      <c r="E70" s="5">
        <f t="shared" si="17"/>
        <v>42</v>
      </c>
      <c r="J70" s="69">
        <f>E70</f>
        <v>42</v>
      </c>
      <c r="K70" s="6"/>
      <c r="P70" s="17">
        <f t="shared" si="18"/>
        <v>42</v>
      </c>
    </row>
    <row r="71" spans="1:16" x14ac:dyDescent="0.2">
      <c r="A71" s="31" t="s">
        <v>125</v>
      </c>
      <c r="B71">
        <v>615</v>
      </c>
      <c r="C71" s="1">
        <f t="shared" si="8"/>
        <v>2.7554997983780635E-2</v>
      </c>
      <c r="D71" s="5">
        <f t="shared" si="9"/>
        <v>0</v>
      </c>
      <c r="E71" s="5">
        <f t="shared" si="2"/>
        <v>615</v>
      </c>
      <c r="J71" s="69">
        <f>E71</f>
        <v>615</v>
      </c>
      <c r="K71" s="6"/>
      <c r="P71" s="17">
        <f t="shared" si="3"/>
        <v>615</v>
      </c>
    </row>
    <row r="72" spans="1:16" x14ac:dyDescent="0.2">
      <c r="A72" s="31" t="s">
        <v>196</v>
      </c>
      <c r="B72"/>
      <c r="C72" s="1">
        <f t="shared" ref="C72" si="19">B72/$B$93</f>
        <v>0</v>
      </c>
      <c r="D72" s="5">
        <f t="shared" ref="D72" si="20">C72*$B$96</f>
        <v>0</v>
      </c>
      <c r="E72" s="5">
        <f t="shared" ref="E72" si="21">B72+D72</f>
        <v>0</v>
      </c>
      <c r="J72" s="69">
        <f>E72</f>
        <v>0</v>
      </c>
      <c r="K72" s="6"/>
      <c r="P72" s="17">
        <f t="shared" ref="P72" si="22">E72</f>
        <v>0</v>
      </c>
    </row>
    <row r="73" spans="1:16" x14ac:dyDescent="0.2">
      <c r="A73" s="31" t="s">
        <v>126</v>
      </c>
      <c r="B73">
        <v>14</v>
      </c>
      <c r="C73" s="1">
        <f t="shared" ref="C73:C82" si="23">B73/$B$93</f>
        <v>6.2726824678525027E-4</v>
      </c>
      <c r="D73" s="5">
        <f t="shared" ref="D73:D82" si="24">C73*$B$96</f>
        <v>0</v>
      </c>
      <c r="E73" s="5">
        <f t="shared" si="2"/>
        <v>14</v>
      </c>
      <c r="J73" s="69">
        <f>E73</f>
        <v>14</v>
      </c>
      <c r="K73" s="6"/>
      <c r="P73" s="17">
        <f t="shared" si="3"/>
        <v>14</v>
      </c>
    </row>
    <row r="74" spans="1:16" x14ac:dyDescent="0.2">
      <c r="A74" s="32" t="s">
        <v>174</v>
      </c>
      <c r="B74"/>
      <c r="C74" s="1">
        <f t="shared" si="23"/>
        <v>0</v>
      </c>
      <c r="D74" s="5">
        <f t="shared" si="24"/>
        <v>0</v>
      </c>
      <c r="E74" s="5">
        <f>B74+D74</f>
        <v>0</v>
      </c>
      <c r="K74" s="6"/>
      <c r="L74" s="70">
        <f t="shared" ref="L74:L79" si="25">E74</f>
        <v>0</v>
      </c>
      <c r="P74" s="17">
        <f>E74</f>
        <v>0</v>
      </c>
    </row>
    <row r="75" spans="1:16" x14ac:dyDescent="0.2">
      <c r="A75" s="32" t="s">
        <v>73</v>
      </c>
      <c r="B75"/>
      <c r="C75" s="1">
        <f t="shared" si="23"/>
        <v>0</v>
      </c>
      <c r="D75" s="5">
        <f t="shared" si="24"/>
        <v>0</v>
      </c>
      <c r="E75" s="5">
        <f t="shared" si="2"/>
        <v>0</v>
      </c>
      <c r="K75" s="6"/>
      <c r="L75" s="70">
        <f t="shared" si="25"/>
        <v>0</v>
      </c>
      <c r="P75" s="17">
        <f t="shared" si="3"/>
        <v>0</v>
      </c>
    </row>
    <row r="76" spans="1:16" x14ac:dyDescent="0.2">
      <c r="A76" s="32" t="s">
        <v>74</v>
      </c>
      <c r="B76"/>
      <c r="C76" s="1">
        <f t="shared" si="23"/>
        <v>0</v>
      </c>
      <c r="D76" s="5">
        <f t="shared" si="24"/>
        <v>0</v>
      </c>
      <c r="E76" s="5">
        <f>B76+D76</f>
        <v>0</v>
      </c>
      <c r="K76" s="6"/>
      <c r="L76" s="70">
        <f t="shared" si="25"/>
        <v>0</v>
      </c>
      <c r="P76" s="17">
        <f t="shared" si="3"/>
        <v>0</v>
      </c>
    </row>
    <row r="77" spans="1:16" x14ac:dyDescent="0.2">
      <c r="A77" s="32" t="s">
        <v>176</v>
      </c>
      <c r="B77"/>
      <c r="C77" s="1">
        <f t="shared" si="23"/>
        <v>0</v>
      </c>
      <c r="D77" s="5">
        <f t="shared" si="24"/>
        <v>0</v>
      </c>
      <c r="E77" s="5">
        <f>B77+D77</f>
        <v>0</v>
      </c>
      <c r="K77" s="6"/>
      <c r="L77" s="70">
        <f t="shared" si="25"/>
        <v>0</v>
      </c>
      <c r="P77" s="17">
        <f t="shared" si="3"/>
        <v>0</v>
      </c>
    </row>
    <row r="78" spans="1:16" x14ac:dyDescent="0.2">
      <c r="A78" s="32" t="s">
        <v>245</v>
      </c>
      <c r="B78"/>
      <c r="C78" s="1">
        <f t="shared" si="23"/>
        <v>0</v>
      </c>
      <c r="D78" s="5">
        <f t="shared" si="24"/>
        <v>0</v>
      </c>
      <c r="E78" s="5">
        <f>B78+D78</f>
        <v>0</v>
      </c>
      <c r="K78" s="6"/>
      <c r="L78" s="70">
        <f t="shared" si="25"/>
        <v>0</v>
      </c>
      <c r="P78" s="17">
        <f t="shared" si="3"/>
        <v>0</v>
      </c>
    </row>
    <row r="79" spans="1:16" x14ac:dyDescent="0.2">
      <c r="A79" s="32" t="s">
        <v>209</v>
      </c>
      <c r="B79">
        <v>7</v>
      </c>
      <c r="C79" s="1">
        <f t="shared" si="23"/>
        <v>3.1363412339262514E-4</v>
      </c>
      <c r="D79" s="5">
        <f t="shared" si="24"/>
        <v>0</v>
      </c>
      <c r="E79" s="5">
        <f>B79+D79</f>
        <v>7</v>
      </c>
      <c r="K79" s="6"/>
      <c r="L79" s="70">
        <f t="shared" si="25"/>
        <v>7</v>
      </c>
      <c r="P79" s="17">
        <f>E79</f>
        <v>7</v>
      </c>
    </row>
    <row r="80" spans="1:16" x14ac:dyDescent="0.2">
      <c r="A80" s="43" t="s">
        <v>111</v>
      </c>
      <c r="B80"/>
      <c r="C80" s="1">
        <f t="shared" si="23"/>
        <v>0</v>
      </c>
      <c r="D80" s="5">
        <f t="shared" si="24"/>
        <v>0</v>
      </c>
      <c r="E80" s="5">
        <f>B80+D80</f>
        <v>0</v>
      </c>
      <c r="M80" s="72">
        <f>E80</f>
        <v>0</v>
      </c>
      <c r="P80" s="17">
        <f>E80</f>
        <v>0</v>
      </c>
    </row>
    <row r="81" spans="1:16" x14ac:dyDescent="0.2">
      <c r="A81" s="31" t="s">
        <v>112</v>
      </c>
      <c r="B81">
        <v>110</v>
      </c>
      <c r="C81" s="1">
        <f t="shared" si="23"/>
        <v>4.9285362247412515E-3</v>
      </c>
      <c r="D81" s="5">
        <f t="shared" si="24"/>
        <v>0</v>
      </c>
      <c r="E81" s="5">
        <f t="shared" si="2"/>
        <v>110</v>
      </c>
      <c r="J81" s="69">
        <f>E81</f>
        <v>110</v>
      </c>
      <c r="K81" s="6"/>
      <c r="P81" s="17">
        <f t="shared" si="3"/>
        <v>110</v>
      </c>
    </row>
    <row r="82" spans="1:16" x14ac:dyDescent="0.2">
      <c r="A82" s="31" t="s">
        <v>113</v>
      </c>
      <c r="B82">
        <v>206</v>
      </c>
      <c r="C82" s="1">
        <f t="shared" si="23"/>
        <v>9.2298042026972543E-3</v>
      </c>
      <c r="D82" s="5">
        <f t="shared" si="24"/>
        <v>0</v>
      </c>
      <c r="E82" s="5">
        <f t="shared" si="2"/>
        <v>206</v>
      </c>
      <c r="J82" s="69">
        <f t="shared" ref="J82:J87" si="26">E82</f>
        <v>206</v>
      </c>
      <c r="K82" s="6"/>
      <c r="P82" s="17">
        <f t="shared" si="3"/>
        <v>206</v>
      </c>
    </row>
    <row r="83" spans="1:16" x14ac:dyDescent="0.2">
      <c r="A83" s="31" t="s">
        <v>75</v>
      </c>
      <c r="B83">
        <v>0</v>
      </c>
      <c r="C83" s="1">
        <f t="shared" ref="C83:C91" si="27">B83/$B$93</f>
        <v>0</v>
      </c>
      <c r="D83" s="5">
        <f t="shared" ref="D83:D91" si="28">C83*$B$96</f>
        <v>0</v>
      </c>
      <c r="E83" s="5">
        <f t="shared" si="2"/>
        <v>0</v>
      </c>
      <c r="J83" s="69">
        <f t="shared" si="26"/>
        <v>0</v>
      </c>
      <c r="K83" s="6"/>
      <c r="P83" s="17">
        <f t="shared" si="3"/>
        <v>0</v>
      </c>
    </row>
    <row r="84" spans="1:16" x14ac:dyDescent="0.2">
      <c r="A84" s="31" t="s">
        <v>127</v>
      </c>
      <c r="B84">
        <v>505</v>
      </c>
      <c r="C84" s="1">
        <f t="shared" si="27"/>
        <v>2.2626461759039384E-2</v>
      </c>
      <c r="D84" s="5">
        <f t="shared" si="28"/>
        <v>0</v>
      </c>
      <c r="E84" s="5">
        <f t="shared" si="2"/>
        <v>505</v>
      </c>
      <c r="J84" s="69">
        <f t="shared" si="26"/>
        <v>505</v>
      </c>
      <c r="K84" s="6"/>
      <c r="P84" s="17">
        <f t="shared" si="3"/>
        <v>505</v>
      </c>
    </row>
    <row r="85" spans="1:16" x14ac:dyDescent="0.2">
      <c r="A85" s="31" t="s">
        <v>114</v>
      </c>
      <c r="B85"/>
      <c r="C85" s="1">
        <f t="shared" si="27"/>
        <v>0</v>
      </c>
      <c r="D85" s="5">
        <f t="shared" si="28"/>
        <v>0</v>
      </c>
      <c r="E85" s="5">
        <f t="shared" si="2"/>
        <v>0</v>
      </c>
      <c r="J85" s="69">
        <f t="shared" si="26"/>
        <v>0</v>
      </c>
      <c r="K85" s="6"/>
      <c r="P85" s="17">
        <f t="shared" si="3"/>
        <v>0</v>
      </c>
    </row>
    <row r="86" spans="1:16" x14ac:dyDescent="0.2">
      <c r="A86" s="31" t="s">
        <v>177</v>
      </c>
      <c r="B86">
        <v>2542</v>
      </c>
      <c r="C86" s="1">
        <f t="shared" si="27"/>
        <v>0.1138939916662933</v>
      </c>
      <c r="D86" s="5">
        <f t="shared" si="28"/>
        <v>0</v>
      </c>
      <c r="E86" s="5">
        <f t="shared" si="2"/>
        <v>2542</v>
      </c>
      <c r="J86" s="69">
        <f t="shared" si="26"/>
        <v>2542</v>
      </c>
      <c r="K86" s="6"/>
      <c r="P86" s="17">
        <f t="shared" si="3"/>
        <v>2542</v>
      </c>
    </row>
    <row r="87" spans="1:16" x14ac:dyDescent="0.2">
      <c r="A87" s="31" t="s">
        <v>76</v>
      </c>
      <c r="B87"/>
      <c r="C87" s="1">
        <f t="shared" si="27"/>
        <v>0</v>
      </c>
      <c r="D87" s="5">
        <f t="shared" si="28"/>
        <v>0</v>
      </c>
      <c r="E87" s="5">
        <f t="shared" si="2"/>
        <v>0</v>
      </c>
      <c r="J87" s="69">
        <f t="shared" si="26"/>
        <v>0</v>
      </c>
      <c r="P87" s="17">
        <f t="shared" si="3"/>
        <v>0</v>
      </c>
    </row>
    <row r="88" spans="1:16" x14ac:dyDescent="0.2">
      <c r="A88" s="33" t="s">
        <v>226</v>
      </c>
      <c r="B88"/>
      <c r="C88" s="1">
        <f t="shared" si="27"/>
        <v>0</v>
      </c>
      <c r="D88" s="5">
        <f t="shared" si="28"/>
        <v>0</v>
      </c>
      <c r="E88" s="5">
        <f>B88+D88</f>
        <v>0</v>
      </c>
      <c r="K88" s="71">
        <f>E88</f>
        <v>0</v>
      </c>
      <c r="P88" s="5">
        <f>E88</f>
        <v>0</v>
      </c>
    </row>
    <row r="89" spans="1:16" x14ac:dyDescent="0.2">
      <c r="A89" s="33" t="s">
        <v>77</v>
      </c>
      <c r="B89">
        <v>1</v>
      </c>
      <c r="C89" s="1">
        <f t="shared" si="27"/>
        <v>4.480487477037502E-5</v>
      </c>
      <c r="D89" s="5">
        <f t="shared" si="28"/>
        <v>0</v>
      </c>
      <c r="E89" s="5">
        <f>B89+D89</f>
        <v>1</v>
      </c>
      <c r="K89" s="71">
        <f>E89</f>
        <v>1</v>
      </c>
      <c r="P89" s="5">
        <f t="shared" si="3"/>
        <v>1</v>
      </c>
    </row>
    <row r="90" spans="1:16" x14ac:dyDescent="0.2">
      <c r="A90" s="32" t="s">
        <v>115</v>
      </c>
      <c r="B90">
        <v>2</v>
      </c>
      <c r="C90" s="1">
        <f t="shared" si="27"/>
        <v>8.9609749540750039E-5</v>
      </c>
      <c r="D90" s="5">
        <f t="shared" si="28"/>
        <v>0</v>
      </c>
      <c r="E90" s="5">
        <f>B90+D90</f>
        <v>2</v>
      </c>
      <c r="L90" s="70">
        <f>E90</f>
        <v>2</v>
      </c>
      <c r="P90" s="17">
        <f>E90</f>
        <v>2</v>
      </c>
    </row>
    <row r="91" spans="1:16" x14ac:dyDescent="0.2">
      <c r="A91" s="117" t="s">
        <v>78</v>
      </c>
      <c r="B91" s="118"/>
      <c r="C91" s="8">
        <f t="shared" si="27"/>
        <v>0</v>
      </c>
      <c r="D91" s="11">
        <f t="shared" si="28"/>
        <v>0</v>
      </c>
      <c r="E91" s="11">
        <f>B91+D91</f>
        <v>0</v>
      </c>
      <c r="F91" s="8"/>
      <c r="G91" s="8"/>
      <c r="H91" s="8"/>
      <c r="I91" s="8"/>
      <c r="J91" s="8"/>
      <c r="K91" s="8"/>
      <c r="L91" s="8"/>
      <c r="M91" s="8"/>
      <c r="N91" s="120">
        <f>E91</f>
        <v>0</v>
      </c>
      <c r="O91" s="8"/>
      <c r="P91" s="122">
        <f>E91</f>
        <v>0</v>
      </c>
    </row>
    <row r="92" spans="1:16" x14ac:dyDescent="0.2">
      <c r="A92"/>
      <c r="B92" s="16"/>
    </row>
    <row r="93" spans="1:16" x14ac:dyDescent="0.2">
      <c r="A93" s="1" t="s">
        <v>21</v>
      </c>
      <c r="B93" s="16">
        <f>SUM(B12:B91)</f>
        <v>22319</v>
      </c>
      <c r="C93" s="1">
        <f>B93/$B$94</f>
        <v>1</v>
      </c>
      <c r="E93" s="5">
        <f>SUM(E12:E91)</f>
        <v>22319</v>
      </c>
      <c r="F93" s="34">
        <f t="shared" ref="F93:P93" si="29">SUM(F12:F91)</f>
        <v>7810</v>
      </c>
      <c r="G93" s="35">
        <f t="shared" si="29"/>
        <v>185</v>
      </c>
      <c r="H93" s="36">
        <f t="shared" si="29"/>
        <v>64</v>
      </c>
      <c r="I93" s="37">
        <f t="shared" si="29"/>
        <v>174</v>
      </c>
      <c r="J93" s="38">
        <f t="shared" si="29"/>
        <v>4034</v>
      </c>
      <c r="K93" s="39">
        <f t="shared" si="29"/>
        <v>1</v>
      </c>
      <c r="L93" s="40">
        <f t="shared" si="29"/>
        <v>9</v>
      </c>
      <c r="M93" s="41">
        <f t="shared" si="29"/>
        <v>0</v>
      </c>
      <c r="N93" s="42">
        <f t="shared" si="29"/>
        <v>0</v>
      </c>
      <c r="O93" s="75">
        <f>SUM(O12:O91)</f>
        <v>10042</v>
      </c>
      <c r="P93" s="5">
        <f t="shared" si="29"/>
        <v>12277</v>
      </c>
    </row>
    <row r="94" spans="1:16" x14ac:dyDescent="0.2">
      <c r="A94" s="1" t="s">
        <v>22</v>
      </c>
      <c r="B94" s="5">
        <v>22319</v>
      </c>
      <c r="D94" s="5" t="s">
        <v>20</v>
      </c>
      <c r="E94" s="83">
        <f>SUM(F93:O93)</f>
        <v>22319</v>
      </c>
    </row>
    <row r="95" spans="1:16" x14ac:dyDescent="0.2">
      <c r="B95" s="5" t="s">
        <v>20</v>
      </c>
      <c r="C95" s="5"/>
      <c r="E95" s="83">
        <f>SUM(O93:P93)</f>
        <v>22319</v>
      </c>
    </row>
    <row r="96" spans="1:16" ht="38.25" x14ac:dyDescent="0.2">
      <c r="A96" s="18" t="s">
        <v>23</v>
      </c>
      <c r="B96" s="19">
        <f>B94-B93</f>
        <v>0</v>
      </c>
    </row>
    <row r="97" spans="1:12" ht="13.5" thickBot="1" x14ac:dyDescent="0.25"/>
    <row r="98" spans="1:12" x14ac:dyDescent="0.2">
      <c r="A98" s="44"/>
      <c r="B98" s="45"/>
      <c r="C98" s="46"/>
      <c r="D98" s="45"/>
      <c r="E98" s="45"/>
      <c r="F98" s="46"/>
      <c r="G98" s="46"/>
      <c r="H98" s="46"/>
      <c r="I98" s="46"/>
      <c r="J98" s="46"/>
      <c r="K98" s="46"/>
      <c r="L98" s="47"/>
    </row>
    <row r="99" spans="1:12" x14ac:dyDescent="0.2">
      <c r="A99" s="48">
        <v>1</v>
      </c>
      <c r="B99" s="49" t="s">
        <v>135</v>
      </c>
      <c r="C99" s="50"/>
      <c r="D99" s="49"/>
      <c r="E99" s="49"/>
      <c r="F99" s="50"/>
      <c r="G99" s="50"/>
      <c r="H99" s="50"/>
      <c r="I99" s="51">
        <f>P93</f>
        <v>12277</v>
      </c>
      <c r="J99" s="50"/>
      <c r="K99" s="50"/>
      <c r="L99" s="52"/>
    </row>
    <row r="100" spans="1:12" ht="13.5" thickBot="1" x14ac:dyDescent="0.25">
      <c r="A100" s="48"/>
      <c r="B100" s="49"/>
      <c r="C100" s="50"/>
      <c r="D100" s="49"/>
      <c r="E100" s="49"/>
      <c r="F100" s="50"/>
      <c r="G100" s="50"/>
      <c r="H100" s="50"/>
      <c r="I100" s="53"/>
      <c r="J100" s="50"/>
      <c r="K100" s="50"/>
      <c r="L100" s="52"/>
    </row>
    <row r="101" spans="1:12" ht="13.5" thickBot="1" x14ac:dyDescent="0.25">
      <c r="A101" s="48"/>
      <c r="B101" s="49"/>
      <c r="C101" s="50"/>
      <c r="D101" s="49"/>
      <c r="E101" s="49"/>
      <c r="F101" s="50"/>
      <c r="G101" s="50"/>
      <c r="H101" s="50"/>
      <c r="I101" s="55" t="s">
        <v>136</v>
      </c>
      <c r="J101" s="55" t="s">
        <v>137</v>
      </c>
      <c r="K101" s="54" t="s">
        <v>12</v>
      </c>
      <c r="L101" s="52"/>
    </row>
    <row r="102" spans="1:12" x14ac:dyDescent="0.2">
      <c r="A102" s="48">
        <v>2</v>
      </c>
      <c r="B102" s="49" t="s">
        <v>138</v>
      </c>
      <c r="C102" s="50"/>
      <c r="D102" s="49"/>
      <c r="E102" s="49"/>
      <c r="F102" s="50"/>
      <c r="G102" s="50"/>
      <c r="H102" s="50"/>
      <c r="I102" s="56">
        <f>G93</f>
        <v>185</v>
      </c>
      <c r="J102" s="56">
        <f>F93</f>
        <v>7810</v>
      </c>
      <c r="K102" s="56">
        <f>I102+J102</f>
        <v>7995</v>
      </c>
      <c r="L102" s="52"/>
    </row>
    <row r="103" spans="1:12" x14ac:dyDescent="0.2">
      <c r="A103" s="48">
        <v>3</v>
      </c>
      <c r="B103" s="49" t="s">
        <v>139</v>
      </c>
      <c r="C103" s="50"/>
      <c r="D103" s="49"/>
      <c r="E103" s="49"/>
      <c r="F103" s="50"/>
      <c r="G103" s="50"/>
      <c r="H103" s="50"/>
      <c r="I103" s="56">
        <f>H93</f>
        <v>64</v>
      </c>
      <c r="J103" s="56">
        <f>I93</f>
        <v>174</v>
      </c>
      <c r="K103" s="56">
        <f>I103+J103</f>
        <v>238</v>
      </c>
      <c r="L103" s="52"/>
    </row>
    <row r="104" spans="1:12" x14ac:dyDescent="0.2">
      <c r="A104" s="48">
        <v>4</v>
      </c>
      <c r="B104" s="49" t="s">
        <v>154</v>
      </c>
      <c r="C104" s="50"/>
      <c r="D104" s="49"/>
      <c r="E104" s="49"/>
      <c r="F104" s="50"/>
      <c r="G104" s="50"/>
      <c r="H104" s="50"/>
      <c r="I104" s="56">
        <f>J93</f>
        <v>4034</v>
      </c>
      <c r="J104" s="56">
        <f>K93</f>
        <v>1</v>
      </c>
      <c r="K104" s="56">
        <f>I104+J104</f>
        <v>4035</v>
      </c>
      <c r="L104" s="52"/>
    </row>
    <row r="105" spans="1:12" x14ac:dyDescent="0.2">
      <c r="A105" s="48">
        <v>5</v>
      </c>
      <c r="B105" s="49" t="s">
        <v>141</v>
      </c>
      <c r="C105" s="95"/>
      <c r="D105" s="94"/>
      <c r="E105" s="94"/>
      <c r="F105" s="95"/>
      <c r="G105" s="95"/>
      <c r="H105" s="95"/>
      <c r="I105" s="103">
        <f>L93</f>
        <v>9</v>
      </c>
      <c r="J105" s="95"/>
      <c r="K105" s="95"/>
      <c r="L105" s="52"/>
    </row>
    <row r="106" spans="1:12" x14ac:dyDescent="0.2">
      <c r="A106" s="48">
        <v>6</v>
      </c>
      <c r="B106" s="49" t="s">
        <v>142</v>
      </c>
      <c r="C106" s="95"/>
      <c r="D106" s="94"/>
      <c r="E106" s="94"/>
      <c r="F106" s="95"/>
      <c r="G106" s="95"/>
      <c r="H106" s="95"/>
      <c r="I106" s="96">
        <f>M93</f>
        <v>0</v>
      </c>
      <c r="J106" s="95"/>
      <c r="K106" s="95"/>
      <c r="L106" s="52"/>
    </row>
    <row r="107" spans="1:12" x14ac:dyDescent="0.2">
      <c r="A107" s="48">
        <v>9</v>
      </c>
      <c r="B107" s="49" t="s">
        <v>143</v>
      </c>
      <c r="C107" s="95"/>
      <c r="D107" s="94"/>
      <c r="E107" s="94"/>
      <c r="F107" s="95"/>
      <c r="G107" s="95"/>
      <c r="H107" s="95"/>
      <c r="I107" s="95"/>
      <c r="J107" s="95"/>
      <c r="K107" s="99"/>
      <c r="L107" s="52"/>
    </row>
    <row r="108" spans="1:12" x14ac:dyDescent="0.2">
      <c r="A108" s="48"/>
      <c r="B108" s="104"/>
      <c r="C108" s="104"/>
      <c r="D108" s="98"/>
      <c r="E108" s="94"/>
      <c r="F108" s="95"/>
      <c r="G108" s="95"/>
      <c r="H108" s="95"/>
      <c r="I108" s="95"/>
      <c r="J108" s="95"/>
      <c r="K108" s="99"/>
      <c r="L108" s="52"/>
    </row>
    <row r="109" spans="1:12" x14ac:dyDescent="0.2">
      <c r="A109" s="48"/>
      <c r="B109" s="98"/>
      <c r="C109" s="99"/>
      <c r="D109" s="98"/>
      <c r="E109" s="98"/>
      <c r="F109" s="95"/>
      <c r="G109" s="95"/>
      <c r="H109" s="95"/>
      <c r="I109" s="95"/>
      <c r="J109" s="95"/>
      <c r="K109" s="99"/>
      <c r="L109" s="52"/>
    </row>
    <row r="110" spans="1:12" x14ac:dyDescent="0.2">
      <c r="A110" s="48"/>
      <c r="B110" s="94" t="s">
        <v>147</v>
      </c>
      <c r="C110" s="94">
        <f>SUM(I22:I24)</f>
        <v>0</v>
      </c>
      <c r="D110" s="49" t="s">
        <v>150</v>
      </c>
      <c r="E110" s="94">
        <f>SUM(I28:I31)</f>
        <v>171</v>
      </c>
      <c r="F110" s="49" t="s">
        <v>146</v>
      </c>
      <c r="G110" s="94">
        <f>SUM(K88:K89)</f>
        <v>1</v>
      </c>
      <c r="H110" s="49" t="s">
        <v>151</v>
      </c>
      <c r="I110" s="94">
        <f>SUM(I65:I68)</f>
        <v>3</v>
      </c>
      <c r="J110" s="95"/>
      <c r="K110" s="99"/>
      <c r="L110" s="52"/>
    </row>
    <row r="111" spans="1:12" x14ac:dyDescent="0.2">
      <c r="A111" s="48"/>
      <c r="B111" s="98"/>
      <c r="C111" s="99"/>
      <c r="D111" s="98"/>
      <c r="E111" s="94"/>
      <c r="F111" s="95"/>
      <c r="G111" s="95"/>
      <c r="H111" s="95"/>
      <c r="I111" s="95"/>
      <c r="J111" s="95"/>
      <c r="K111" s="95"/>
      <c r="L111" s="52"/>
    </row>
    <row r="112" spans="1:12" x14ac:dyDescent="0.2">
      <c r="A112" s="48"/>
      <c r="B112" s="98"/>
      <c r="C112" s="99"/>
      <c r="D112" s="98"/>
      <c r="E112" s="94"/>
      <c r="F112" s="95"/>
      <c r="G112" s="95"/>
      <c r="H112" s="95"/>
      <c r="I112" s="95"/>
      <c r="J112" s="95"/>
      <c r="K112" s="95"/>
      <c r="L112" s="52"/>
    </row>
    <row r="113" spans="1:12" x14ac:dyDescent="0.2">
      <c r="A113" s="48"/>
      <c r="B113" s="94" t="s">
        <v>148</v>
      </c>
      <c r="C113" s="94" t="s">
        <v>254</v>
      </c>
      <c r="D113" s="98"/>
      <c r="E113" s="94"/>
      <c r="F113" s="99"/>
      <c r="G113" s="99"/>
      <c r="H113" s="99"/>
      <c r="I113" s="94"/>
      <c r="J113" s="95"/>
      <c r="K113" s="95"/>
      <c r="L113" s="52"/>
    </row>
    <row r="114" spans="1:12" x14ac:dyDescent="0.2">
      <c r="A114" s="48"/>
      <c r="B114" s="49" t="s">
        <v>149</v>
      </c>
      <c r="C114" s="94" t="s">
        <v>255</v>
      </c>
      <c r="D114" s="98"/>
      <c r="E114" s="94"/>
      <c r="F114" s="99"/>
      <c r="G114" s="99"/>
      <c r="H114" s="99"/>
      <c r="I114" s="94"/>
      <c r="J114" s="95"/>
      <c r="K114" s="95"/>
      <c r="L114" s="52"/>
    </row>
    <row r="115" spans="1:12" ht="13.5" thickBot="1" x14ac:dyDescent="0.25">
      <c r="A115" s="58"/>
      <c r="B115" s="59"/>
      <c r="C115" s="60"/>
      <c r="D115" s="59"/>
      <c r="E115" s="59"/>
      <c r="F115" s="60"/>
      <c r="G115" s="60"/>
      <c r="H115" s="60"/>
      <c r="I115" s="60"/>
      <c r="J115" s="60"/>
      <c r="K115" s="60"/>
      <c r="L115" s="61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zoomScale="80" zoomScaleNormal="80" workbookViewId="0">
      <pane ySplit="11" topLeftCell="A79" activePane="bottomLeft" state="frozen"/>
      <selection pane="bottomLeft" activeCell="B101" sqref="B101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3" t="s">
        <v>166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77" t="s">
        <v>19</v>
      </c>
      <c r="P11" s="10" t="s">
        <v>18</v>
      </c>
    </row>
    <row r="12" spans="1:16" s="6" customFormat="1" x14ac:dyDescent="0.2">
      <c r="A12" s="26" t="s">
        <v>252</v>
      </c>
      <c r="B12">
        <v>3</v>
      </c>
      <c r="C12" s="1">
        <f t="shared" ref="C12:C44" si="0">B12/$B$100</f>
        <v>3.5829451809387314E-4</v>
      </c>
      <c r="D12" s="5">
        <f t="shared" ref="D12:D44" si="1">C12*$B$103</f>
        <v>0</v>
      </c>
      <c r="E12" s="5">
        <f>B12+D12</f>
        <v>3</v>
      </c>
      <c r="F12" s="1"/>
      <c r="G12" s="1"/>
      <c r="H12" s="64">
        <f>E12</f>
        <v>3</v>
      </c>
      <c r="I12" s="17"/>
      <c r="J12" s="1"/>
      <c r="K12" s="1"/>
      <c r="L12" s="1"/>
      <c r="M12" s="1"/>
      <c r="N12" s="1"/>
      <c r="O12" s="1"/>
      <c r="P12" s="17">
        <f>E12</f>
        <v>3</v>
      </c>
    </row>
    <row r="13" spans="1:16" x14ac:dyDescent="0.2">
      <c r="A13" s="26" t="s">
        <v>186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4">
        <f>E13</f>
        <v>0</v>
      </c>
      <c r="I13" s="17"/>
      <c r="P13" s="17">
        <f>E13</f>
        <v>0</v>
      </c>
    </row>
    <row r="14" spans="1:16" x14ac:dyDescent="0.2">
      <c r="A14" s="27" t="s">
        <v>79</v>
      </c>
      <c r="B14"/>
      <c r="C14" s="1">
        <f t="shared" si="0"/>
        <v>0</v>
      </c>
      <c r="D14" s="5">
        <f t="shared" si="1"/>
        <v>0</v>
      </c>
      <c r="E14" s="5">
        <f t="shared" ref="E14:E84" si="2">B14+D14</f>
        <v>0</v>
      </c>
      <c r="I14" s="65">
        <f>E14</f>
        <v>0</v>
      </c>
      <c r="P14" s="17">
        <f t="shared" ref="P14:P97" si="3">E14</f>
        <v>0</v>
      </c>
    </row>
    <row r="15" spans="1:16" x14ac:dyDescent="0.2">
      <c r="A15" s="26" t="s">
        <v>24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H15" s="64">
        <f>E15</f>
        <v>0</v>
      </c>
      <c r="P15" s="17">
        <f t="shared" si="3"/>
        <v>0</v>
      </c>
    </row>
    <row r="16" spans="1:16" x14ac:dyDescent="0.2">
      <c r="A16" s="27" t="s">
        <v>178</v>
      </c>
      <c r="B16"/>
      <c r="C16" s="1">
        <f t="shared" si="0"/>
        <v>0</v>
      </c>
      <c r="D16" s="5">
        <f t="shared" si="1"/>
        <v>0</v>
      </c>
      <c r="E16" s="5">
        <f t="shared" ref="E16:E23" si="4">B16+D16</f>
        <v>0</v>
      </c>
      <c r="H16" s="6"/>
      <c r="I16" s="65">
        <f>E16</f>
        <v>0</v>
      </c>
      <c r="P16" s="17">
        <f t="shared" si="3"/>
        <v>0</v>
      </c>
    </row>
    <row r="17" spans="1:16" x14ac:dyDescent="0.2">
      <c r="A17" s="26" t="s">
        <v>80</v>
      </c>
      <c r="B17"/>
      <c r="C17" s="1">
        <f t="shared" si="0"/>
        <v>0</v>
      </c>
      <c r="D17" s="5">
        <f t="shared" si="1"/>
        <v>0</v>
      </c>
      <c r="E17" s="5">
        <f t="shared" si="4"/>
        <v>0</v>
      </c>
      <c r="H17" s="64">
        <f>E17</f>
        <v>0</v>
      </c>
      <c r="P17" s="17">
        <f t="shared" si="3"/>
        <v>0</v>
      </c>
    </row>
    <row r="18" spans="1:16" x14ac:dyDescent="0.2">
      <c r="A18" s="26" t="s">
        <v>81</v>
      </c>
      <c r="B18"/>
      <c r="C18" s="1">
        <f t="shared" si="0"/>
        <v>0</v>
      </c>
      <c r="D18" s="5">
        <f t="shared" si="1"/>
        <v>0</v>
      </c>
      <c r="E18" s="5">
        <f t="shared" si="4"/>
        <v>0</v>
      </c>
      <c r="H18" s="64">
        <f>E18</f>
        <v>0</v>
      </c>
      <c r="P18" s="17">
        <f t="shared" si="3"/>
        <v>0</v>
      </c>
    </row>
    <row r="19" spans="1:16" x14ac:dyDescent="0.2">
      <c r="A19" s="27" t="s">
        <v>212</v>
      </c>
      <c r="B19"/>
      <c r="C19" s="1">
        <f t="shared" si="0"/>
        <v>0</v>
      </c>
      <c r="D19" s="5">
        <f t="shared" si="1"/>
        <v>0</v>
      </c>
      <c r="E19" s="5">
        <f t="shared" si="4"/>
        <v>0</v>
      </c>
      <c r="H19" s="6"/>
      <c r="I19" s="65">
        <f>E19</f>
        <v>0</v>
      </c>
      <c r="P19" s="17">
        <f t="shared" si="3"/>
        <v>0</v>
      </c>
    </row>
    <row r="20" spans="1:16" x14ac:dyDescent="0.2">
      <c r="A20" s="27" t="s">
        <v>117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"/>
      <c r="I20" s="65">
        <f>E20</f>
        <v>0</v>
      </c>
      <c r="P20" s="17">
        <f>E20</f>
        <v>0</v>
      </c>
    </row>
    <row r="21" spans="1:16" x14ac:dyDescent="0.2">
      <c r="A21" s="26" t="s">
        <v>26</v>
      </c>
      <c r="B21">
        <v>152</v>
      </c>
      <c r="C21" s="1">
        <f t="shared" si="0"/>
        <v>1.8153588916756239E-2</v>
      </c>
      <c r="D21" s="5">
        <f t="shared" si="1"/>
        <v>0</v>
      </c>
      <c r="E21" s="5">
        <f t="shared" si="4"/>
        <v>152</v>
      </c>
      <c r="H21" s="64">
        <f>E21</f>
        <v>152</v>
      </c>
      <c r="P21" s="17">
        <f t="shared" si="3"/>
        <v>152</v>
      </c>
    </row>
    <row r="22" spans="1:16" x14ac:dyDescent="0.2">
      <c r="A22" s="26" t="s">
        <v>84</v>
      </c>
      <c r="B22">
        <v>8</v>
      </c>
      <c r="C22" s="1">
        <f t="shared" si="0"/>
        <v>9.554520482503284E-4</v>
      </c>
      <c r="D22" s="5">
        <f t="shared" si="1"/>
        <v>0</v>
      </c>
      <c r="E22" s="5">
        <f>B22+D22</f>
        <v>8</v>
      </c>
      <c r="H22" s="64">
        <f>E22</f>
        <v>8</v>
      </c>
      <c r="P22" s="17">
        <f>E22</f>
        <v>8</v>
      </c>
    </row>
    <row r="23" spans="1:16" x14ac:dyDescent="0.2">
      <c r="A23" s="26" t="s">
        <v>28</v>
      </c>
      <c r="B23"/>
      <c r="C23" s="1">
        <f t="shared" si="0"/>
        <v>0</v>
      </c>
      <c r="D23" s="5">
        <f t="shared" si="1"/>
        <v>0</v>
      </c>
      <c r="E23" s="5">
        <f t="shared" si="4"/>
        <v>0</v>
      </c>
      <c r="H23" s="64">
        <f>E23</f>
        <v>0</v>
      </c>
      <c r="P23" s="17">
        <f t="shared" si="3"/>
        <v>0</v>
      </c>
    </row>
    <row r="24" spans="1:16" x14ac:dyDescent="0.2">
      <c r="A24" s="27" t="s">
        <v>86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I24" s="65">
        <f>E24</f>
        <v>0</v>
      </c>
      <c r="P24" s="17">
        <f t="shared" si="3"/>
        <v>0</v>
      </c>
    </row>
    <row r="25" spans="1:16" x14ac:dyDescent="0.2">
      <c r="A25" s="26" t="s">
        <v>118</v>
      </c>
      <c r="B25">
        <v>5</v>
      </c>
      <c r="C25" s="1">
        <f t="shared" si="0"/>
        <v>5.9715753015645526E-4</v>
      </c>
      <c r="D25" s="5">
        <f t="shared" si="1"/>
        <v>0</v>
      </c>
      <c r="E25" s="5">
        <f t="shared" si="2"/>
        <v>5</v>
      </c>
      <c r="H25" s="64">
        <f>E25</f>
        <v>5</v>
      </c>
      <c r="P25" s="17">
        <f t="shared" si="3"/>
        <v>5</v>
      </c>
    </row>
    <row r="26" spans="1:16" x14ac:dyDescent="0.2">
      <c r="A26" s="27" t="s">
        <v>119</v>
      </c>
      <c r="B26">
        <v>2</v>
      </c>
      <c r="C26" s="1">
        <f t="shared" si="0"/>
        <v>2.388630120625821E-4</v>
      </c>
      <c r="D26" s="5">
        <f t="shared" si="1"/>
        <v>0</v>
      </c>
      <c r="E26" s="5">
        <f>B26+D26</f>
        <v>2</v>
      </c>
      <c r="I26" s="65">
        <f>E26</f>
        <v>2</v>
      </c>
      <c r="P26" s="17">
        <f>E26</f>
        <v>2</v>
      </c>
    </row>
    <row r="27" spans="1:16" x14ac:dyDescent="0.2">
      <c r="A27" s="27" t="s">
        <v>158</v>
      </c>
      <c r="B27"/>
      <c r="C27" s="1">
        <f t="shared" si="0"/>
        <v>0</v>
      </c>
      <c r="D27" s="5">
        <f t="shared" si="1"/>
        <v>0</v>
      </c>
      <c r="E27" s="5">
        <f>B27+D27</f>
        <v>0</v>
      </c>
      <c r="I27" s="65">
        <f>E27</f>
        <v>0</v>
      </c>
      <c r="P27" s="17">
        <f>E27</f>
        <v>0</v>
      </c>
    </row>
    <row r="28" spans="1:16" x14ac:dyDescent="0.2">
      <c r="A28" s="26" t="s">
        <v>30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H28" s="64">
        <f>E28</f>
        <v>0</v>
      </c>
      <c r="P28" s="17">
        <f t="shared" si="3"/>
        <v>0</v>
      </c>
    </row>
    <row r="29" spans="1:16" x14ac:dyDescent="0.2">
      <c r="A29" s="26" t="s">
        <v>90</v>
      </c>
      <c r="B29">
        <v>1</v>
      </c>
      <c r="C29" s="1">
        <f t="shared" si="0"/>
        <v>1.1943150603129105E-4</v>
      </c>
      <c r="D29" s="5">
        <f t="shared" si="1"/>
        <v>0</v>
      </c>
      <c r="E29" s="5">
        <f>B29+D29</f>
        <v>1</v>
      </c>
      <c r="H29" s="64">
        <f>E29</f>
        <v>1</v>
      </c>
      <c r="P29" s="17">
        <f>E29</f>
        <v>1</v>
      </c>
    </row>
    <row r="30" spans="1:16" x14ac:dyDescent="0.2">
      <c r="A30" s="27" t="s">
        <v>95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I30" s="65">
        <f>E30</f>
        <v>0</v>
      </c>
      <c r="P30" s="17">
        <f t="shared" si="3"/>
        <v>0</v>
      </c>
    </row>
    <row r="31" spans="1:16" x14ac:dyDescent="0.2">
      <c r="A31" s="27" t="s">
        <v>31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I31" s="65">
        <f>E31</f>
        <v>0</v>
      </c>
      <c r="P31" s="17">
        <f t="shared" si="3"/>
        <v>0</v>
      </c>
    </row>
    <row r="32" spans="1:16" x14ac:dyDescent="0.2">
      <c r="A32" s="27" t="s">
        <v>32</v>
      </c>
      <c r="B32"/>
      <c r="C32" s="1">
        <f t="shared" si="0"/>
        <v>0</v>
      </c>
      <c r="D32" s="5">
        <f t="shared" si="1"/>
        <v>0</v>
      </c>
      <c r="E32" s="5">
        <f>B32+D32</f>
        <v>0</v>
      </c>
      <c r="I32" s="65">
        <f>E32</f>
        <v>0</v>
      </c>
      <c r="P32" s="17">
        <f>E32</f>
        <v>0</v>
      </c>
    </row>
    <row r="33" spans="1:16" x14ac:dyDescent="0.2">
      <c r="A33" s="26" t="s">
        <v>227</v>
      </c>
      <c r="B33"/>
      <c r="C33" s="1">
        <f t="shared" si="0"/>
        <v>0</v>
      </c>
      <c r="D33" s="5">
        <f t="shared" si="1"/>
        <v>0</v>
      </c>
      <c r="E33" s="5">
        <f>B33+D33</f>
        <v>0</v>
      </c>
      <c r="H33" s="64">
        <f>E33</f>
        <v>0</v>
      </c>
      <c r="P33" s="17">
        <f>E33</f>
        <v>0</v>
      </c>
    </row>
    <row r="34" spans="1:16" x14ac:dyDescent="0.2">
      <c r="A34" s="29" t="s">
        <v>33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N34" s="66">
        <f>E34</f>
        <v>0</v>
      </c>
      <c r="P34" s="17">
        <f t="shared" si="3"/>
        <v>0</v>
      </c>
    </row>
    <row r="35" spans="1:16" x14ac:dyDescent="0.2">
      <c r="A35" s="30" t="s">
        <v>185</v>
      </c>
      <c r="B35">
        <v>0</v>
      </c>
      <c r="C35" s="1">
        <f t="shared" si="0"/>
        <v>0</v>
      </c>
      <c r="D35" s="5">
        <f t="shared" si="1"/>
        <v>0</v>
      </c>
      <c r="E35" s="5">
        <f>B35+D35</f>
        <v>0</v>
      </c>
      <c r="G35" s="67">
        <f>E35</f>
        <v>0</v>
      </c>
      <c r="P35" s="17">
        <f>E35</f>
        <v>0</v>
      </c>
    </row>
    <row r="36" spans="1:16" x14ac:dyDescent="0.2">
      <c r="A36" s="30" t="s">
        <v>102</v>
      </c>
      <c r="B36">
        <v>2</v>
      </c>
      <c r="C36" s="1">
        <f t="shared" si="0"/>
        <v>2.388630120625821E-4</v>
      </c>
      <c r="D36" s="5">
        <f t="shared" si="1"/>
        <v>0</v>
      </c>
      <c r="E36" s="5">
        <f>B36+D36</f>
        <v>2</v>
      </c>
      <c r="G36" s="67">
        <f>E36</f>
        <v>2</v>
      </c>
      <c r="P36" s="17">
        <f t="shared" si="3"/>
        <v>2</v>
      </c>
    </row>
    <row r="37" spans="1:16" x14ac:dyDescent="0.2">
      <c r="A37" s="30" t="s">
        <v>34</v>
      </c>
      <c r="B37">
        <v>0</v>
      </c>
      <c r="C37" s="1">
        <f t="shared" si="0"/>
        <v>0</v>
      </c>
      <c r="D37" s="5">
        <f t="shared" si="1"/>
        <v>0</v>
      </c>
      <c r="E37" s="5">
        <f>B37+D37</f>
        <v>0</v>
      </c>
      <c r="G37" s="67">
        <f>E37</f>
        <v>0</v>
      </c>
      <c r="P37" s="17">
        <f>E37</f>
        <v>0</v>
      </c>
    </row>
    <row r="38" spans="1:16" x14ac:dyDescent="0.2">
      <c r="A38" s="28" t="s">
        <v>35</v>
      </c>
      <c r="B38">
        <v>0</v>
      </c>
      <c r="C38" s="1">
        <f t="shared" si="0"/>
        <v>0</v>
      </c>
      <c r="D38" s="5">
        <f t="shared" si="1"/>
        <v>0</v>
      </c>
      <c r="E38" s="5">
        <f t="shared" si="2"/>
        <v>0</v>
      </c>
      <c r="F38" s="68">
        <f>E38</f>
        <v>0</v>
      </c>
      <c r="P38" s="17">
        <f t="shared" si="3"/>
        <v>0</v>
      </c>
    </row>
    <row r="39" spans="1:16" x14ac:dyDescent="0.2">
      <c r="A39" s="30" t="s">
        <v>36</v>
      </c>
      <c r="B39">
        <v>0</v>
      </c>
      <c r="C39" s="1">
        <f t="shared" si="0"/>
        <v>0</v>
      </c>
      <c r="D39" s="5">
        <f t="shared" si="1"/>
        <v>0</v>
      </c>
      <c r="E39" s="5">
        <f t="shared" si="2"/>
        <v>0</v>
      </c>
      <c r="G39" s="67">
        <f>E39</f>
        <v>0</v>
      </c>
      <c r="P39" s="17">
        <f t="shared" si="3"/>
        <v>0</v>
      </c>
    </row>
    <row r="40" spans="1:16" x14ac:dyDescent="0.2">
      <c r="A40" s="30" t="s">
        <v>37</v>
      </c>
      <c r="B40">
        <v>4</v>
      </c>
      <c r="C40" s="1">
        <f t="shared" si="0"/>
        <v>4.777260241251642E-4</v>
      </c>
      <c r="D40" s="5">
        <f t="shared" si="1"/>
        <v>0</v>
      </c>
      <c r="E40" s="5">
        <f>B40+D40</f>
        <v>4</v>
      </c>
      <c r="G40" s="67">
        <f>E40</f>
        <v>4</v>
      </c>
      <c r="P40" s="17">
        <f t="shared" si="3"/>
        <v>4</v>
      </c>
    </row>
    <row r="41" spans="1:16" x14ac:dyDescent="0.2">
      <c r="A41" s="30" t="s">
        <v>38</v>
      </c>
      <c r="B41">
        <v>9</v>
      </c>
      <c r="C41" s="1">
        <f t="shared" si="0"/>
        <v>1.0748835542816195E-3</v>
      </c>
      <c r="D41" s="5">
        <f t="shared" si="1"/>
        <v>0</v>
      </c>
      <c r="E41" s="5">
        <f t="shared" si="2"/>
        <v>9</v>
      </c>
      <c r="G41" s="67">
        <f>E41</f>
        <v>9</v>
      </c>
      <c r="P41" s="17">
        <f t="shared" si="3"/>
        <v>9</v>
      </c>
    </row>
    <row r="42" spans="1:16" x14ac:dyDescent="0.2">
      <c r="A42" s="30" t="s">
        <v>39</v>
      </c>
      <c r="B42">
        <v>0</v>
      </c>
      <c r="C42" s="1">
        <f t="shared" si="0"/>
        <v>0</v>
      </c>
      <c r="D42" s="5">
        <f t="shared" si="1"/>
        <v>0</v>
      </c>
      <c r="E42" s="5">
        <f t="shared" si="2"/>
        <v>0</v>
      </c>
      <c r="G42" s="67">
        <f>E42</f>
        <v>0</v>
      </c>
      <c r="P42" s="17">
        <f t="shared" si="3"/>
        <v>0</v>
      </c>
    </row>
    <row r="43" spans="1:16" x14ac:dyDescent="0.2">
      <c r="A43" s="28" t="s">
        <v>103</v>
      </c>
      <c r="B43">
        <v>41</v>
      </c>
      <c r="C43" s="1">
        <f t="shared" si="0"/>
        <v>4.8966917472829333E-3</v>
      </c>
      <c r="D43" s="5">
        <f t="shared" si="1"/>
        <v>0</v>
      </c>
      <c r="E43" s="5">
        <f t="shared" si="2"/>
        <v>41</v>
      </c>
      <c r="F43" s="68">
        <f t="shared" ref="F43:F48" si="5">E43</f>
        <v>41</v>
      </c>
      <c r="P43" s="17">
        <f t="shared" si="3"/>
        <v>41</v>
      </c>
    </row>
    <row r="44" spans="1:16" x14ac:dyDescent="0.2">
      <c r="A44" s="28" t="s">
        <v>40</v>
      </c>
      <c r="B44">
        <v>430</v>
      </c>
      <c r="C44" s="1">
        <f t="shared" si="0"/>
        <v>5.1355547593455154E-2</v>
      </c>
      <c r="D44" s="5">
        <f t="shared" si="1"/>
        <v>0</v>
      </c>
      <c r="E44" s="5">
        <f t="shared" si="2"/>
        <v>430</v>
      </c>
      <c r="F44" s="68">
        <f t="shared" si="5"/>
        <v>430</v>
      </c>
      <c r="P44" s="17">
        <f t="shared" si="3"/>
        <v>430</v>
      </c>
    </row>
    <row r="45" spans="1:16" x14ac:dyDescent="0.2">
      <c r="A45" s="28" t="s">
        <v>41</v>
      </c>
      <c r="B45">
        <v>0</v>
      </c>
      <c r="C45" s="1">
        <f t="shared" ref="C45:C76" si="6">B45/$B$100</f>
        <v>0</v>
      </c>
      <c r="D45" s="5">
        <f t="shared" ref="D45:D76" si="7">C45*$B$103</f>
        <v>0</v>
      </c>
      <c r="E45" s="5">
        <f t="shared" si="2"/>
        <v>0</v>
      </c>
      <c r="F45" s="68">
        <f t="shared" si="5"/>
        <v>0</v>
      </c>
      <c r="P45" s="17">
        <f t="shared" si="3"/>
        <v>0</v>
      </c>
    </row>
    <row r="46" spans="1:16" x14ac:dyDescent="0.2">
      <c r="A46" s="28" t="s">
        <v>42</v>
      </c>
      <c r="B46">
        <v>0</v>
      </c>
      <c r="C46" s="1">
        <f t="shared" si="6"/>
        <v>0</v>
      </c>
      <c r="D46" s="5">
        <f t="shared" si="7"/>
        <v>0</v>
      </c>
      <c r="E46" s="5">
        <f>B46+D46</f>
        <v>0</v>
      </c>
      <c r="F46" s="68">
        <f t="shared" si="5"/>
        <v>0</v>
      </c>
      <c r="P46" s="17">
        <f>E46</f>
        <v>0</v>
      </c>
    </row>
    <row r="47" spans="1:16" x14ac:dyDescent="0.2">
      <c r="A47" s="28" t="s">
        <v>43</v>
      </c>
      <c r="B47">
        <v>0</v>
      </c>
      <c r="C47" s="1">
        <f t="shared" si="6"/>
        <v>0</v>
      </c>
      <c r="D47" s="5">
        <f t="shared" si="7"/>
        <v>0</v>
      </c>
      <c r="E47" s="5">
        <f>B47+D47</f>
        <v>0</v>
      </c>
      <c r="F47" s="68">
        <f t="shared" si="5"/>
        <v>0</v>
      </c>
      <c r="P47" s="17">
        <f>E47</f>
        <v>0</v>
      </c>
    </row>
    <row r="48" spans="1:16" x14ac:dyDescent="0.2">
      <c r="A48" s="28" t="s">
        <v>104</v>
      </c>
      <c r="B48">
        <v>0</v>
      </c>
      <c r="C48" s="1">
        <f t="shared" si="6"/>
        <v>0</v>
      </c>
      <c r="D48" s="5">
        <f t="shared" si="7"/>
        <v>0</v>
      </c>
      <c r="E48" s="5">
        <f>B48+D48</f>
        <v>0</v>
      </c>
      <c r="F48" s="68">
        <f t="shared" si="5"/>
        <v>0</v>
      </c>
      <c r="P48" s="17">
        <f t="shared" si="3"/>
        <v>0</v>
      </c>
    </row>
    <row r="49" spans="1:16" x14ac:dyDescent="0.2">
      <c r="A49" s="30" t="s">
        <v>44</v>
      </c>
      <c r="B49">
        <v>1082</v>
      </c>
      <c r="C49" s="1">
        <f t="shared" si="6"/>
        <v>0.12922488952585692</v>
      </c>
      <c r="D49" s="5">
        <f t="shared" si="7"/>
        <v>0</v>
      </c>
      <c r="E49" s="5">
        <f t="shared" si="2"/>
        <v>1082</v>
      </c>
      <c r="G49" s="67">
        <f>E49</f>
        <v>1082</v>
      </c>
      <c r="P49" s="17">
        <f t="shared" si="3"/>
        <v>1082</v>
      </c>
    </row>
    <row r="50" spans="1:16" x14ac:dyDescent="0.2">
      <c r="A50" s="28" t="s">
        <v>45</v>
      </c>
      <c r="B50">
        <v>4</v>
      </c>
      <c r="C50" s="1">
        <f t="shared" si="6"/>
        <v>4.777260241251642E-4</v>
      </c>
      <c r="D50" s="5">
        <f t="shared" si="7"/>
        <v>0</v>
      </c>
      <c r="E50" s="5">
        <f t="shared" si="2"/>
        <v>4</v>
      </c>
      <c r="F50" s="68">
        <f>E50</f>
        <v>4</v>
      </c>
      <c r="P50" s="17">
        <f t="shared" si="3"/>
        <v>4</v>
      </c>
    </row>
    <row r="51" spans="1:16" x14ac:dyDescent="0.2">
      <c r="A51" s="28" t="s">
        <v>46</v>
      </c>
      <c r="B51">
        <v>0</v>
      </c>
      <c r="C51" s="1">
        <f t="shared" si="6"/>
        <v>0</v>
      </c>
      <c r="D51" s="5">
        <f t="shared" si="7"/>
        <v>0</v>
      </c>
      <c r="E51" s="5">
        <f t="shared" si="2"/>
        <v>0</v>
      </c>
      <c r="F51" s="68">
        <f>E51</f>
        <v>0</v>
      </c>
      <c r="P51" s="17">
        <f t="shared" si="3"/>
        <v>0</v>
      </c>
    </row>
    <row r="52" spans="1:16" x14ac:dyDescent="0.2">
      <c r="A52" s="28" t="s">
        <v>47</v>
      </c>
      <c r="B52">
        <v>0</v>
      </c>
      <c r="C52" s="1">
        <f t="shared" si="6"/>
        <v>0</v>
      </c>
      <c r="D52" s="5">
        <f t="shared" si="7"/>
        <v>0</v>
      </c>
      <c r="E52" s="5">
        <f t="shared" si="2"/>
        <v>0</v>
      </c>
      <c r="F52" s="68">
        <f>E52</f>
        <v>0</v>
      </c>
      <c r="P52" s="17">
        <f t="shared" si="3"/>
        <v>0</v>
      </c>
    </row>
    <row r="53" spans="1:16" x14ac:dyDescent="0.2">
      <c r="A53" s="28" t="s">
        <v>48</v>
      </c>
      <c r="B53">
        <v>0</v>
      </c>
      <c r="C53" s="1">
        <f t="shared" si="6"/>
        <v>0</v>
      </c>
      <c r="D53" s="5">
        <f t="shared" si="7"/>
        <v>0</v>
      </c>
      <c r="E53" s="5">
        <f>B53+D53</f>
        <v>0</v>
      </c>
      <c r="F53" s="68">
        <f>E53</f>
        <v>0</v>
      </c>
      <c r="P53" s="17">
        <f t="shared" si="3"/>
        <v>0</v>
      </c>
    </row>
    <row r="54" spans="1:16" x14ac:dyDescent="0.2">
      <c r="A54" s="92" t="s">
        <v>49</v>
      </c>
      <c r="B54">
        <v>5035</v>
      </c>
      <c r="C54" s="1">
        <f t="shared" si="6"/>
        <v>0.60133763286755049</v>
      </c>
      <c r="D54" s="5">
        <f t="shared" si="7"/>
        <v>0</v>
      </c>
      <c r="E54" s="5">
        <f t="shared" si="2"/>
        <v>5035</v>
      </c>
      <c r="G54" s="73"/>
      <c r="O54" s="91">
        <f>E54</f>
        <v>5035</v>
      </c>
      <c r="P54" s="17"/>
    </row>
    <row r="55" spans="1:16" x14ac:dyDescent="0.2">
      <c r="A55" s="28" t="s">
        <v>50</v>
      </c>
      <c r="B55">
        <v>0</v>
      </c>
      <c r="C55" s="1">
        <f t="shared" si="6"/>
        <v>0</v>
      </c>
      <c r="D55" s="5">
        <f t="shared" si="7"/>
        <v>0</v>
      </c>
      <c r="E55" s="5">
        <f>B55+D55</f>
        <v>0</v>
      </c>
      <c r="F55" s="68">
        <f>E55</f>
        <v>0</v>
      </c>
      <c r="P55" s="17">
        <f t="shared" ref="P55" si="8">E55</f>
        <v>0</v>
      </c>
    </row>
    <row r="56" spans="1:16" x14ac:dyDescent="0.2">
      <c r="A56" s="28" t="s">
        <v>51</v>
      </c>
      <c r="B56">
        <v>0</v>
      </c>
      <c r="C56" s="1">
        <f t="shared" si="6"/>
        <v>0</v>
      </c>
      <c r="D56" s="5">
        <f t="shared" si="7"/>
        <v>0</v>
      </c>
      <c r="E56" s="5">
        <f>B56+D56</f>
        <v>0</v>
      </c>
      <c r="F56" s="68">
        <f>E56</f>
        <v>0</v>
      </c>
      <c r="P56" s="17">
        <f t="shared" si="3"/>
        <v>0</v>
      </c>
    </row>
    <row r="57" spans="1:16" x14ac:dyDescent="0.2">
      <c r="A57" s="30" t="s">
        <v>52</v>
      </c>
      <c r="B57">
        <v>518</v>
      </c>
      <c r="C57" s="1">
        <f t="shared" si="6"/>
        <v>6.1865520124208769E-2</v>
      </c>
      <c r="D57" s="5">
        <f t="shared" si="7"/>
        <v>0</v>
      </c>
      <c r="E57" s="5">
        <f t="shared" si="2"/>
        <v>518</v>
      </c>
      <c r="G57" s="67">
        <f>E57</f>
        <v>518</v>
      </c>
      <c r="P57" s="17">
        <f t="shared" si="3"/>
        <v>518</v>
      </c>
    </row>
    <row r="58" spans="1:16" x14ac:dyDescent="0.2">
      <c r="A58" s="28" t="s">
        <v>53</v>
      </c>
      <c r="B58">
        <v>26</v>
      </c>
      <c r="C58" s="1">
        <f t="shared" si="6"/>
        <v>3.1052191568135675E-3</v>
      </c>
      <c r="D58" s="5">
        <f t="shared" si="7"/>
        <v>0</v>
      </c>
      <c r="E58" s="5">
        <f t="shared" si="2"/>
        <v>26</v>
      </c>
      <c r="F58" s="68">
        <f>E58</f>
        <v>26</v>
      </c>
      <c r="P58" s="17">
        <f t="shared" si="3"/>
        <v>26</v>
      </c>
    </row>
    <row r="59" spans="1:16" x14ac:dyDescent="0.2">
      <c r="A59" s="28" t="s">
        <v>54</v>
      </c>
      <c r="B59">
        <v>59</v>
      </c>
      <c r="C59" s="1">
        <f t="shared" si="6"/>
        <v>7.0464588558461719E-3</v>
      </c>
      <c r="D59" s="5">
        <f t="shared" si="7"/>
        <v>0</v>
      </c>
      <c r="E59" s="5">
        <f t="shared" si="2"/>
        <v>59</v>
      </c>
      <c r="F59" s="68">
        <f>E59</f>
        <v>59</v>
      </c>
      <c r="P59" s="17">
        <f t="shared" si="3"/>
        <v>59</v>
      </c>
    </row>
    <row r="60" spans="1:16" x14ac:dyDescent="0.2">
      <c r="A60" s="28" t="s">
        <v>55</v>
      </c>
      <c r="B60">
        <v>16</v>
      </c>
      <c r="C60" s="1">
        <f t="shared" si="6"/>
        <v>1.9109040965006568E-3</v>
      </c>
      <c r="D60" s="5">
        <f t="shared" si="7"/>
        <v>0</v>
      </c>
      <c r="E60" s="5">
        <f t="shared" si="2"/>
        <v>16</v>
      </c>
      <c r="F60" s="68">
        <f>E60</f>
        <v>16</v>
      </c>
      <c r="P60" s="17">
        <f t="shared" si="3"/>
        <v>16</v>
      </c>
    </row>
    <row r="61" spans="1:16" x14ac:dyDescent="0.2">
      <c r="A61" s="26" t="s">
        <v>56</v>
      </c>
      <c r="B61"/>
      <c r="C61" s="1">
        <f t="shared" si="6"/>
        <v>0</v>
      </c>
      <c r="D61" s="5">
        <f t="shared" si="7"/>
        <v>0</v>
      </c>
      <c r="E61" s="5">
        <f t="shared" si="2"/>
        <v>0</v>
      </c>
      <c r="H61" s="64">
        <f>E61</f>
        <v>0</v>
      </c>
      <c r="P61" s="17">
        <f t="shared" si="3"/>
        <v>0</v>
      </c>
    </row>
    <row r="62" spans="1:16" x14ac:dyDescent="0.2">
      <c r="A62" s="26" t="s">
        <v>57</v>
      </c>
      <c r="B62">
        <v>1</v>
      </c>
      <c r="C62" s="1">
        <f t="shared" si="6"/>
        <v>1.1943150603129105E-4</v>
      </c>
      <c r="D62" s="5">
        <f t="shared" si="7"/>
        <v>0</v>
      </c>
      <c r="E62" s="5">
        <f>B62+D62</f>
        <v>1</v>
      </c>
      <c r="H62" s="64">
        <f t="shared" ref="H62:H68" si="9">E62</f>
        <v>1</v>
      </c>
      <c r="P62" s="17">
        <f t="shared" si="3"/>
        <v>1</v>
      </c>
    </row>
    <row r="63" spans="1:16" x14ac:dyDescent="0.2">
      <c r="A63" s="26" t="s">
        <v>105</v>
      </c>
      <c r="B63">
        <v>0</v>
      </c>
      <c r="C63" s="1">
        <f t="shared" si="6"/>
        <v>0</v>
      </c>
      <c r="D63" s="5">
        <f t="shared" si="7"/>
        <v>0</v>
      </c>
      <c r="E63" s="5">
        <f>B63+D63</f>
        <v>0</v>
      </c>
      <c r="H63" s="64">
        <f>E63</f>
        <v>0</v>
      </c>
      <c r="P63" s="17">
        <f t="shared" si="3"/>
        <v>0</v>
      </c>
    </row>
    <row r="64" spans="1:16" x14ac:dyDescent="0.2">
      <c r="A64" s="26" t="s">
        <v>58</v>
      </c>
      <c r="B64">
        <v>0</v>
      </c>
      <c r="C64" s="1">
        <f t="shared" si="6"/>
        <v>0</v>
      </c>
      <c r="D64" s="5">
        <f t="shared" si="7"/>
        <v>0</v>
      </c>
      <c r="E64" s="5">
        <f t="shared" si="2"/>
        <v>0</v>
      </c>
      <c r="H64" s="64">
        <f t="shared" si="9"/>
        <v>0</v>
      </c>
      <c r="P64" s="17">
        <f t="shared" si="3"/>
        <v>0</v>
      </c>
    </row>
    <row r="65" spans="1:16" x14ac:dyDescent="0.2">
      <c r="A65" s="26" t="s">
        <v>59</v>
      </c>
      <c r="B65">
        <v>3</v>
      </c>
      <c r="C65" s="1">
        <f t="shared" si="6"/>
        <v>3.5829451809387314E-4</v>
      </c>
      <c r="D65" s="5">
        <f t="shared" si="7"/>
        <v>0</v>
      </c>
      <c r="E65" s="5">
        <f t="shared" si="2"/>
        <v>3</v>
      </c>
      <c r="H65" s="64">
        <f t="shared" si="9"/>
        <v>3</v>
      </c>
      <c r="P65" s="17">
        <f t="shared" si="3"/>
        <v>3</v>
      </c>
    </row>
    <row r="66" spans="1:16" x14ac:dyDescent="0.2">
      <c r="A66" s="26" t="s">
        <v>60</v>
      </c>
      <c r="B66">
        <v>49</v>
      </c>
      <c r="C66" s="1">
        <f t="shared" si="6"/>
        <v>5.8521437955332614E-3</v>
      </c>
      <c r="D66" s="5">
        <f t="shared" si="7"/>
        <v>0</v>
      </c>
      <c r="E66" s="5">
        <f t="shared" si="2"/>
        <v>49</v>
      </c>
      <c r="H66" s="64">
        <f t="shared" si="9"/>
        <v>49</v>
      </c>
      <c r="P66" s="17">
        <f t="shared" si="3"/>
        <v>49</v>
      </c>
    </row>
    <row r="67" spans="1:16" x14ac:dyDescent="0.2">
      <c r="A67" s="26" t="s">
        <v>61</v>
      </c>
      <c r="B67">
        <v>10</v>
      </c>
      <c r="C67" s="1">
        <f t="shared" si="6"/>
        <v>1.1943150603129105E-3</v>
      </c>
      <c r="D67" s="5">
        <f t="shared" si="7"/>
        <v>0</v>
      </c>
      <c r="E67" s="5">
        <f t="shared" si="2"/>
        <v>10</v>
      </c>
      <c r="H67" s="64">
        <f t="shared" si="9"/>
        <v>10</v>
      </c>
      <c r="P67" s="17">
        <f t="shared" si="3"/>
        <v>10</v>
      </c>
    </row>
    <row r="68" spans="1:16" x14ac:dyDescent="0.2">
      <c r="A68" s="26" t="s">
        <v>62</v>
      </c>
      <c r="B68">
        <v>152</v>
      </c>
      <c r="C68" s="1">
        <f t="shared" si="6"/>
        <v>1.8153588916756239E-2</v>
      </c>
      <c r="D68" s="5">
        <f t="shared" si="7"/>
        <v>0</v>
      </c>
      <c r="E68" s="5">
        <f t="shared" si="2"/>
        <v>152</v>
      </c>
      <c r="H68" s="64">
        <f t="shared" si="9"/>
        <v>152</v>
      </c>
      <c r="P68" s="17">
        <f t="shared" si="3"/>
        <v>152</v>
      </c>
    </row>
    <row r="69" spans="1:16" x14ac:dyDescent="0.2">
      <c r="A69" s="27" t="s">
        <v>63</v>
      </c>
      <c r="B69"/>
      <c r="C69" s="1">
        <f t="shared" si="6"/>
        <v>0</v>
      </c>
      <c r="D69" s="5">
        <f t="shared" si="7"/>
        <v>0</v>
      </c>
      <c r="E69" s="5">
        <f t="shared" si="2"/>
        <v>0</v>
      </c>
      <c r="I69" s="65">
        <f>E69</f>
        <v>0</v>
      </c>
      <c r="P69" s="17">
        <f t="shared" si="3"/>
        <v>0</v>
      </c>
    </row>
    <row r="70" spans="1:16" x14ac:dyDescent="0.2">
      <c r="A70" s="27" t="s">
        <v>106</v>
      </c>
      <c r="B70"/>
      <c r="C70" s="1">
        <f t="shared" si="6"/>
        <v>0</v>
      </c>
      <c r="D70" s="5">
        <f t="shared" si="7"/>
        <v>0</v>
      </c>
      <c r="E70" s="5">
        <f>B70+D70</f>
        <v>0</v>
      </c>
      <c r="I70" s="65">
        <f>E70</f>
        <v>0</v>
      </c>
      <c r="P70" s="17">
        <f>E70</f>
        <v>0</v>
      </c>
    </row>
    <row r="71" spans="1:16" x14ac:dyDescent="0.2">
      <c r="A71" s="27" t="s">
        <v>107</v>
      </c>
      <c r="B71"/>
      <c r="C71" s="1">
        <f t="shared" si="6"/>
        <v>0</v>
      </c>
      <c r="D71" s="5">
        <f t="shared" si="7"/>
        <v>0</v>
      </c>
      <c r="E71" s="5">
        <f>B71+D71</f>
        <v>0</v>
      </c>
      <c r="I71" s="65">
        <f t="shared" ref="I71:I80" si="10">E71</f>
        <v>0</v>
      </c>
      <c r="P71" s="17">
        <f t="shared" si="3"/>
        <v>0</v>
      </c>
    </row>
    <row r="72" spans="1:16" x14ac:dyDescent="0.2">
      <c r="A72" s="27" t="s">
        <v>108</v>
      </c>
      <c r="B72"/>
      <c r="C72" s="1">
        <f t="shared" si="6"/>
        <v>0</v>
      </c>
      <c r="D72" s="5">
        <f t="shared" si="7"/>
        <v>0</v>
      </c>
      <c r="E72" s="5">
        <f t="shared" si="2"/>
        <v>0</v>
      </c>
      <c r="I72" s="65">
        <f t="shared" si="10"/>
        <v>0</v>
      </c>
      <c r="P72" s="17">
        <f t="shared" si="3"/>
        <v>0</v>
      </c>
    </row>
    <row r="73" spans="1:16" x14ac:dyDescent="0.2">
      <c r="A73" s="27" t="s">
        <v>66</v>
      </c>
      <c r="B73"/>
      <c r="C73" s="1">
        <f t="shared" si="6"/>
        <v>0</v>
      </c>
      <c r="D73" s="5">
        <f t="shared" si="7"/>
        <v>0</v>
      </c>
      <c r="E73" s="5">
        <f>B73+D73</f>
        <v>0</v>
      </c>
      <c r="I73" s="65">
        <f t="shared" si="10"/>
        <v>0</v>
      </c>
      <c r="P73" s="17">
        <f t="shared" si="3"/>
        <v>0</v>
      </c>
    </row>
    <row r="74" spans="1:16" x14ac:dyDescent="0.2">
      <c r="A74" s="27" t="s">
        <v>120</v>
      </c>
      <c r="B74"/>
      <c r="C74" s="1">
        <f t="shared" si="6"/>
        <v>0</v>
      </c>
      <c r="D74" s="5">
        <f t="shared" si="7"/>
        <v>0</v>
      </c>
      <c r="E74" s="5">
        <f>B74+D74</f>
        <v>0</v>
      </c>
      <c r="I74" s="65">
        <f>E74</f>
        <v>0</v>
      </c>
      <c r="P74" s="17">
        <f>E74</f>
        <v>0</v>
      </c>
    </row>
    <row r="75" spans="1:16" x14ac:dyDescent="0.2">
      <c r="A75" s="27" t="s">
        <v>179</v>
      </c>
      <c r="B75"/>
      <c r="C75" s="1">
        <f t="shared" si="6"/>
        <v>0</v>
      </c>
      <c r="D75" s="5">
        <f t="shared" si="7"/>
        <v>0</v>
      </c>
      <c r="E75" s="5">
        <f>B75+D75</f>
        <v>0</v>
      </c>
      <c r="I75" s="65">
        <f t="shared" si="10"/>
        <v>0</v>
      </c>
      <c r="P75" s="17">
        <f t="shared" si="3"/>
        <v>0</v>
      </c>
    </row>
    <row r="76" spans="1:16" x14ac:dyDescent="0.2">
      <c r="A76" s="27" t="s">
        <v>200</v>
      </c>
      <c r="B76">
        <v>2</v>
      </c>
      <c r="C76" s="1">
        <f t="shared" si="6"/>
        <v>2.388630120625821E-4</v>
      </c>
      <c r="D76" s="5">
        <f t="shared" si="7"/>
        <v>0</v>
      </c>
      <c r="E76" s="5">
        <f t="shared" si="2"/>
        <v>2</v>
      </c>
      <c r="I76" s="65">
        <f t="shared" si="10"/>
        <v>2</v>
      </c>
      <c r="P76" s="17">
        <f t="shared" si="3"/>
        <v>2</v>
      </c>
    </row>
    <row r="77" spans="1:16" x14ac:dyDescent="0.2">
      <c r="A77" s="27" t="s">
        <v>68</v>
      </c>
      <c r="B77">
        <v>21</v>
      </c>
      <c r="C77" s="1">
        <f t="shared" ref="C77:C79" si="11">B77/$B$100</f>
        <v>2.5080616266571123E-3</v>
      </c>
      <c r="D77" s="5">
        <f t="shared" ref="D77:D79" si="12">C77*$B$103</f>
        <v>0</v>
      </c>
      <c r="E77" s="5">
        <f>B77+D77</f>
        <v>21</v>
      </c>
      <c r="I77" s="65">
        <f>E77</f>
        <v>21</v>
      </c>
      <c r="P77" s="17">
        <f>E77</f>
        <v>21</v>
      </c>
    </row>
    <row r="78" spans="1:16" x14ac:dyDescent="0.2">
      <c r="A78" s="27" t="s">
        <v>122</v>
      </c>
      <c r="B78"/>
      <c r="C78" s="1">
        <f t="shared" si="11"/>
        <v>0</v>
      </c>
      <c r="D78" s="5">
        <f t="shared" si="12"/>
        <v>0</v>
      </c>
      <c r="E78" s="5">
        <f t="shared" si="2"/>
        <v>0</v>
      </c>
      <c r="I78" s="65">
        <f t="shared" si="10"/>
        <v>0</v>
      </c>
      <c r="P78" s="17">
        <f t="shared" si="3"/>
        <v>0</v>
      </c>
    </row>
    <row r="79" spans="1:16" x14ac:dyDescent="0.2">
      <c r="A79" s="27" t="s">
        <v>239</v>
      </c>
      <c r="B79"/>
      <c r="C79" s="1">
        <f t="shared" si="11"/>
        <v>0</v>
      </c>
      <c r="D79" s="5">
        <f t="shared" si="12"/>
        <v>0</v>
      </c>
      <c r="E79" s="5">
        <f t="shared" si="2"/>
        <v>0</v>
      </c>
      <c r="I79" s="65">
        <f t="shared" si="10"/>
        <v>0</v>
      </c>
      <c r="P79" s="17">
        <f t="shared" si="3"/>
        <v>0</v>
      </c>
    </row>
    <row r="80" spans="1:16" x14ac:dyDescent="0.2">
      <c r="A80" s="27" t="s">
        <v>123</v>
      </c>
      <c r="B80"/>
      <c r="C80" s="1">
        <f t="shared" ref="C80:C98" si="13">B80/$B$100</f>
        <v>0</v>
      </c>
      <c r="D80" s="5">
        <f t="shared" ref="D80:D98" si="14">C80*$B$103</f>
        <v>0</v>
      </c>
      <c r="E80" s="5">
        <f t="shared" si="2"/>
        <v>0</v>
      </c>
      <c r="I80" s="65">
        <f t="shared" si="10"/>
        <v>0</v>
      </c>
      <c r="P80" s="17">
        <f t="shared" si="3"/>
        <v>0</v>
      </c>
    </row>
    <row r="81" spans="1:16" x14ac:dyDescent="0.2">
      <c r="A81" s="82" t="s">
        <v>174</v>
      </c>
      <c r="B81">
        <v>4</v>
      </c>
      <c r="C81" s="1">
        <f t="shared" si="13"/>
        <v>4.777260241251642E-4</v>
      </c>
      <c r="D81" s="5">
        <f t="shared" si="14"/>
        <v>0</v>
      </c>
      <c r="E81" s="5">
        <f>B81+D81</f>
        <v>4</v>
      </c>
      <c r="I81" s="73"/>
      <c r="L81" s="70">
        <f t="shared" ref="L81:L87" si="15">E81</f>
        <v>4</v>
      </c>
      <c r="P81" s="17">
        <f t="shared" si="3"/>
        <v>4</v>
      </c>
    </row>
    <row r="82" spans="1:16" x14ac:dyDescent="0.2">
      <c r="A82" s="32" t="s">
        <v>187</v>
      </c>
      <c r="B82"/>
      <c r="C82" s="1">
        <f t="shared" si="13"/>
        <v>0</v>
      </c>
      <c r="D82" s="5">
        <f t="shared" si="14"/>
        <v>0</v>
      </c>
      <c r="E82" s="5">
        <f t="shared" si="2"/>
        <v>0</v>
      </c>
      <c r="I82" s="6"/>
      <c r="L82" s="70">
        <f t="shared" si="15"/>
        <v>0</v>
      </c>
      <c r="P82" s="17">
        <f t="shared" si="3"/>
        <v>0</v>
      </c>
    </row>
    <row r="83" spans="1:16" x14ac:dyDescent="0.2">
      <c r="A83" s="32" t="s">
        <v>73</v>
      </c>
      <c r="B83">
        <v>53</v>
      </c>
      <c r="C83" s="1">
        <f t="shared" si="13"/>
        <v>6.3298698196584263E-3</v>
      </c>
      <c r="D83" s="5">
        <f t="shared" si="14"/>
        <v>0</v>
      </c>
      <c r="E83" s="5">
        <f t="shared" si="2"/>
        <v>53</v>
      </c>
      <c r="L83" s="70">
        <f t="shared" si="15"/>
        <v>53</v>
      </c>
      <c r="P83" s="17">
        <f t="shared" si="3"/>
        <v>53</v>
      </c>
    </row>
    <row r="84" spans="1:16" x14ac:dyDescent="0.2">
      <c r="A84" s="32" t="s">
        <v>74</v>
      </c>
      <c r="B84"/>
      <c r="C84" s="1">
        <f t="shared" si="13"/>
        <v>0</v>
      </c>
      <c r="D84" s="5">
        <f t="shared" si="14"/>
        <v>0</v>
      </c>
      <c r="E84" s="5">
        <f t="shared" si="2"/>
        <v>0</v>
      </c>
      <c r="L84" s="70">
        <f t="shared" si="15"/>
        <v>0</v>
      </c>
      <c r="P84" s="17">
        <f t="shared" si="3"/>
        <v>0</v>
      </c>
    </row>
    <row r="85" spans="1:16" x14ac:dyDescent="0.2">
      <c r="A85" s="32" t="s">
        <v>176</v>
      </c>
      <c r="B85"/>
      <c r="C85" s="1">
        <f t="shared" si="13"/>
        <v>0</v>
      </c>
      <c r="D85" s="5">
        <f t="shared" si="14"/>
        <v>0</v>
      </c>
      <c r="E85" s="5">
        <f t="shared" ref="E85:E93" si="16">B85+D85</f>
        <v>0</v>
      </c>
      <c r="L85" s="70">
        <f t="shared" si="15"/>
        <v>0</v>
      </c>
      <c r="P85" s="17">
        <f t="shared" si="3"/>
        <v>0</v>
      </c>
    </row>
    <row r="86" spans="1:16" x14ac:dyDescent="0.2">
      <c r="A86" s="32" t="s">
        <v>121</v>
      </c>
      <c r="B86"/>
      <c r="C86" s="1">
        <f t="shared" si="13"/>
        <v>0</v>
      </c>
      <c r="D86" s="5">
        <f t="shared" si="14"/>
        <v>0</v>
      </c>
      <c r="E86" s="5">
        <f t="shared" si="16"/>
        <v>0</v>
      </c>
      <c r="L86" s="70">
        <f t="shared" si="15"/>
        <v>0</v>
      </c>
      <c r="P86" s="17">
        <f t="shared" si="3"/>
        <v>0</v>
      </c>
    </row>
    <row r="87" spans="1:16" x14ac:dyDescent="0.2">
      <c r="A87" s="32" t="s">
        <v>201</v>
      </c>
      <c r="B87"/>
      <c r="C87" s="1">
        <f t="shared" si="13"/>
        <v>0</v>
      </c>
      <c r="D87" s="5">
        <f t="shared" si="14"/>
        <v>0</v>
      </c>
      <c r="E87" s="5">
        <f t="shared" si="16"/>
        <v>0</v>
      </c>
      <c r="L87" s="70">
        <f t="shared" si="15"/>
        <v>0</v>
      </c>
      <c r="P87" s="17">
        <f t="shared" si="3"/>
        <v>0</v>
      </c>
    </row>
    <row r="88" spans="1:16" x14ac:dyDescent="0.2">
      <c r="A88" s="32" t="s">
        <v>180</v>
      </c>
      <c r="B88">
        <v>3</v>
      </c>
      <c r="C88" s="1">
        <f t="shared" si="13"/>
        <v>3.5829451809387314E-4</v>
      </c>
      <c r="D88" s="5">
        <f t="shared" si="14"/>
        <v>0</v>
      </c>
      <c r="E88" s="5">
        <f>B88+D88</f>
        <v>3</v>
      </c>
      <c r="L88" s="70">
        <f>E88</f>
        <v>3</v>
      </c>
      <c r="P88" s="17">
        <f>E88</f>
        <v>3</v>
      </c>
    </row>
    <row r="89" spans="1:16" x14ac:dyDescent="0.2">
      <c r="A89" s="31" t="s">
        <v>127</v>
      </c>
      <c r="B89"/>
      <c r="C89" s="1">
        <f t="shared" si="13"/>
        <v>0</v>
      </c>
      <c r="D89" s="5">
        <f t="shared" si="14"/>
        <v>0</v>
      </c>
      <c r="E89" s="5">
        <f t="shared" si="16"/>
        <v>0</v>
      </c>
      <c r="J89" s="69">
        <f>E89</f>
        <v>0</v>
      </c>
      <c r="L89" s="6"/>
      <c r="P89" s="17">
        <f t="shared" si="3"/>
        <v>0</v>
      </c>
    </row>
    <row r="90" spans="1:16" x14ac:dyDescent="0.2">
      <c r="A90" s="31" t="s">
        <v>213</v>
      </c>
      <c r="B90">
        <v>8</v>
      </c>
      <c r="C90" s="1">
        <f t="shared" si="13"/>
        <v>9.554520482503284E-4</v>
      </c>
      <c r="D90" s="5">
        <f t="shared" si="14"/>
        <v>0</v>
      </c>
      <c r="E90" s="5">
        <f>B90+D90</f>
        <v>8</v>
      </c>
      <c r="J90" s="69">
        <f>E90</f>
        <v>8</v>
      </c>
      <c r="L90" s="6"/>
      <c r="P90" s="17">
        <f>E90</f>
        <v>8</v>
      </c>
    </row>
    <row r="91" spans="1:16" x14ac:dyDescent="0.2">
      <c r="A91" s="31" t="s">
        <v>214</v>
      </c>
      <c r="B91"/>
      <c r="C91" s="1">
        <f t="shared" si="13"/>
        <v>0</v>
      </c>
      <c r="D91" s="5">
        <f t="shared" si="14"/>
        <v>0</v>
      </c>
      <c r="E91" s="5">
        <f>B91+D91</f>
        <v>0</v>
      </c>
      <c r="J91" s="69">
        <f>E91</f>
        <v>0</v>
      </c>
      <c r="L91" s="6"/>
      <c r="P91" s="17">
        <f>E91</f>
        <v>0</v>
      </c>
    </row>
    <row r="92" spans="1:16" x14ac:dyDescent="0.2">
      <c r="A92" s="31" t="s">
        <v>76</v>
      </c>
      <c r="B92">
        <v>649</v>
      </c>
      <c r="C92" s="1">
        <f t="shared" si="13"/>
        <v>7.7511047414307893E-2</v>
      </c>
      <c r="D92" s="5">
        <f t="shared" si="14"/>
        <v>0</v>
      </c>
      <c r="E92" s="5">
        <f t="shared" si="16"/>
        <v>649</v>
      </c>
      <c r="J92" s="69">
        <f>E92</f>
        <v>649</v>
      </c>
      <c r="L92" s="6"/>
      <c r="P92" s="17">
        <f t="shared" si="3"/>
        <v>649</v>
      </c>
    </row>
    <row r="93" spans="1:16" x14ac:dyDescent="0.2">
      <c r="A93" s="33" t="s">
        <v>77</v>
      </c>
      <c r="B93"/>
      <c r="C93" s="1">
        <f t="shared" si="13"/>
        <v>0</v>
      </c>
      <c r="D93" s="5">
        <f t="shared" si="14"/>
        <v>0</v>
      </c>
      <c r="E93" s="5">
        <f t="shared" si="16"/>
        <v>0</v>
      </c>
      <c r="K93" s="71">
        <f>E93</f>
        <v>0</v>
      </c>
      <c r="P93" s="17">
        <f t="shared" si="3"/>
        <v>0</v>
      </c>
    </row>
    <row r="94" spans="1:16" x14ac:dyDescent="0.2">
      <c r="A94" s="33" t="s">
        <v>246</v>
      </c>
      <c r="B94"/>
      <c r="C94" s="1">
        <f t="shared" si="13"/>
        <v>0</v>
      </c>
      <c r="D94" s="5">
        <f t="shared" si="14"/>
        <v>0</v>
      </c>
      <c r="E94" s="5">
        <f>B94+D94</f>
        <v>0</v>
      </c>
      <c r="K94" s="71">
        <f>E94</f>
        <v>0</v>
      </c>
      <c r="P94" s="17">
        <f t="shared" si="3"/>
        <v>0</v>
      </c>
    </row>
    <row r="95" spans="1:16" x14ac:dyDescent="0.2">
      <c r="A95" s="33" t="s">
        <v>188</v>
      </c>
      <c r="B95">
        <v>21</v>
      </c>
      <c r="C95" s="1">
        <f t="shared" si="13"/>
        <v>2.5080616266571123E-3</v>
      </c>
      <c r="D95" s="5">
        <f t="shared" si="14"/>
        <v>0</v>
      </c>
      <c r="E95" s="5">
        <f>B95+D95</f>
        <v>21</v>
      </c>
      <c r="K95" s="71">
        <f>E95</f>
        <v>21</v>
      </c>
      <c r="P95" s="17">
        <f t="shared" si="3"/>
        <v>21</v>
      </c>
    </row>
    <row r="96" spans="1:16" x14ac:dyDescent="0.2">
      <c r="A96" s="33" t="s">
        <v>189</v>
      </c>
      <c r="B96"/>
      <c r="C96" s="1">
        <f t="shared" si="13"/>
        <v>0</v>
      </c>
      <c r="D96" s="5">
        <f t="shared" si="14"/>
        <v>0</v>
      </c>
      <c r="E96" s="5">
        <f>B96+D96</f>
        <v>0</v>
      </c>
      <c r="K96" s="71">
        <f>E96</f>
        <v>0</v>
      </c>
      <c r="P96" s="17">
        <f t="shared" si="3"/>
        <v>0</v>
      </c>
    </row>
    <row r="97" spans="1:16" x14ac:dyDescent="0.2">
      <c r="A97" s="29" t="s">
        <v>78</v>
      </c>
      <c r="B97"/>
      <c r="C97" s="1">
        <f t="shared" si="13"/>
        <v>0</v>
      </c>
      <c r="D97" s="5">
        <f t="shared" si="14"/>
        <v>0</v>
      </c>
      <c r="E97" s="5">
        <f>B97+D97</f>
        <v>0</v>
      </c>
      <c r="K97" s="73"/>
      <c r="N97" s="66">
        <f>E97</f>
        <v>0</v>
      </c>
      <c r="P97" s="17">
        <f t="shared" si="3"/>
        <v>0</v>
      </c>
    </row>
    <row r="98" spans="1:16" x14ac:dyDescent="0.2">
      <c r="A98" s="117" t="s">
        <v>33</v>
      </c>
      <c r="B98" s="118"/>
      <c r="C98" s="8">
        <f t="shared" si="13"/>
        <v>0</v>
      </c>
      <c r="D98" s="11">
        <f t="shared" si="14"/>
        <v>0</v>
      </c>
      <c r="E98" s="11">
        <f>B98+D98</f>
        <v>0</v>
      </c>
      <c r="F98" s="8"/>
      <c r="G98" s="8"/>
      <c r="H98" s="8"/>
      <c r="I98" s="8"/>
      <c r="J98" s="8"/>
      <c r="K98" s="123"/>
      <c r="L98" s="8"/>
      <c r="M98" s="8"/>
      <c r="N98" s="120">
        <f>E98</f>
        <v>0</v>
      </c>
      <c r="O98" s="8"/>
      <c r="P98" s="122">
        <f>E98</f>
        <v>0</v>
      </c>
    </row>
    <row r="99" spans="1:16" x14ac:dyDescent="0.2">
      <c r="A99"/>
      <c r="B99" s="16"/>
    </row>
    <row r="100" spans="1:16" x14ac:dyDescent="0.2">
      <c r="A100" s="1" t="s">
        <v>21</v>
      </c>
      <c r="B100" s="16">
        <f>SUM(B12:B97)</f>
        <v>8373</v>
      </c>
      <c r="C100" s="1">
        <f>B100/$B$101</f>
        <v>1</v>
      </c>
      <c r="E100" s="5">
        <f>SUM(E12:E99)</f>
        <v>8373</v>
      </c>
      <c r="F100" s="34">
        <f>SUM(F12:F99)</f>
        <v>576</v>
      </c>
      <c r="G100" s="35">
        <f>SUM(G13:G99)</f>
        <v>1615</v>
      </c>
      <c r="H100" s="74">
        <f>SUM(H12:H99)</f>
        <v>384</v>
      </c>
      <c r="I100" s="37">
        <f t="shared" ref="I100:O100" si="17">SUM(I13:I99)</f>
        <v>25</v>
      </c>
      <c r="J100" s="38">
        <f t="shared" si="17"/>
        <v>657</v>
      </c>
      <c r="K100" s="39">
        <f t="shared" si="17"/>
        <v>21</v>
      </c>
      <c r="L100" s="40">
        <f t="shared" si="17"/>
        <v>60</v>
      </c>
      <c r="M100" s="41">
        <f t="shared" si="17"/>
        <v>0</v>
      </c>
      <c r="N100" s="42">
        <f t="shared" si="17"/>
        <v>0</v>
      </c>
      <c r="O100" s="75">
        <f t="shared" si="17"/>
        <v>5035</v>
      </c>
      <c r="P100" s="5">
        <f>SUM(P12:P99)</f>
        <v>3338</v>
      </c>
    </row>
    <row r="101" spans="1:16" x14ac:dyDescent="0.2">
      <c r="A101" s="1" t="s">
        <v>22</v>
      </c>
      <c r="B101" s="5">
        <v>8373</v>
      </c>
      <c r="D101" s="5" t="s">
        <v>20</v>
      </c>
      <c r="E101" s="5">
        <f>SUM(F100:O100)</f>
        <v>8373</v>
      </c>
    </row>
    <row r="102" spans="1:16" x14ac:dyDescent="0.2">
      <c r="B102" s="5" t="s">
        <v>20</v>
      </c>
      <c r="C102" s="5"/>
      <c r="E102" s="5">
        <f>SUM(O100:P100)</f>
        <v>8373</v>
      </c>
    </row>
    <row r="103" spans="1:16" ht="38.25" x14ac:dyDescent="0.2">
      <c r="A103" s="18" t="s">
        <v>23</v>
      </c>
      <c r="B103" s="19">
        <f>B101-B100</f>
        <v>0</v>
      </c>
    </row>
    <row r="104" spans="1:16" ht="13.5" thickBot="1" x14ac:dyDescent="0.25"/>
    <row r="105" spans="1:16" x14ac:dyDescent="0.2">
      <c r="A105" s="44"/>
      <c r="B105" s="45"/>
      <c r="C105" s="46"/>
      <c r="D105" s="45"/>
      <c r="E105" s="45"/>
      <c r="F105" s="46"/>
      <c r="G105" s="46"/>
      <c r="H105" s="46"/>
      <c r="I105" s="46"/>
      <c r="J105" s="46"/>
      <c r="K105" s="46"/>
      <c r="L105" s="47"/>
    </row>
    <row r="106" spans="1:16" x14ac:dyDescent="0.2">
      <c r="A106" s="48">
        <v>1</v>
      </c>
      <c r="B106" s="49" t="s">
        <v>135</v>
      </c>
      <c r="C106" s="50"/>
      <c r="D106" s="49"/>
      <c r="E106" s="49"/>
      <c r="F106" s="50"/>
      <c r="G106" s="50"/>
      <c r="H106" s="50"/>
      <c r="I106" s="51">
        <f>P100</f>
        <v>3338</v>
      </c>
      <c r="J106" s="50"/>
      <c r="K106" s="50"/>
      <c r="L106" s="52"/>
    </row>
    <row r="107" spans="1:16" ht="13.5" thickBot="1" x14ac:dyDescent="0.25">
      <c r="A107" s="48"/>
      <c r="B107" s="49"/>
      <c r="C107" s="50"/>
      <c r="D107" s="49"/>
      <c r="E107" s="49"/>
      <c r="F107" s="50"/>
      <c r="G107" s="50"/>
      <c r="H107" s="50"/>
      <c r="I107" s="53"/>
      <c r="J107" s="50"/>
      <c r="K107" s="50"/>
      <c r="L107" s="52"/>
    </row>
    <row r="108" spans="1:16" ht="13.5" thickBot="1" x14ac:dyDescent="0.25">
      <c r="A108" s="48"/>
      <c r="B108" s="49"/>
      <c r="C108" s="50"/>
      <c r="D108" s="49"/>
      <c r="E108" s="49"/>
      <c r="F108" s="50"/>
      <c r="G108" s="50"/>
      <c r="H108" s="50"/>
      <c r="I108" s="55" t="s">
        <v>136</v>
      </c>
      <c r="J108" s="55" t="s">
        <v>137</v>
      </c>
      <c r="K108" s="54" t="s">
        <v>12</v>
      </c>
      <c r="L108" s="52"/>
    </row>
    <row r="109" spans="1:16" x14ac:dyDescent="0.2">
      <c r="A109" s="48">
        <v>2</v>
      </c>
      <c r="B109" s="49" t="s">
        <v>138</v>
      </c>
      <c r="C109" s="50"/>
      <c r="D109" s="49"/>
      <c r="E109" s="49"/>
      <c r="F109" s="50"/>
      <c r="G109" s="50"/>
      <c r="H109" s="50"/>
      <c r="I109" s="56">
        <f>G100</f>
        <v>1615</v>
      </c>
      <c r="J109" s="56">
        <f>F100</f>
        <v>576</v>
      </c>
      <c r="K109" s="56">
        <f>I109+J109</f>
        <v>2191</v>
      </c>
      <c r="L109" s="52"/>
    </row>
    <row r="110" spans="1:16" x14ac:dyDescent="0.2">
      <c r="A110" s="48">
        <v>3</v>
      </c>
      <c r="B110" s="49" t="s">
        <v>139</v>
      </c>
      <c r="C110" s="50"/>
      <c r="D110" s="49"/>
      <c r="E110" s="49"/>
      <c r="F110" s="50"/>
      <c r="G110" s="50"/>
      <c r="H110" s="50"/>
      <c r="I110" s="56">
        <f>H100</f>
        <v>384</v>
      </c>
      <c r="J110" s="56">
        <f>I100</f>
        <v>25</v>
      </c>
      <c r="K110" s="56">
        <f>I110+J110</f>
        <v>409</v>
      </c>
      <c r="L110" s="52"/>
    </row>
    <row r="111" spans="1:16" x14ac:dyDescent="0.2">
      <c r="A111" s="48">
        <v>4</v>
      </c>
      <c r="B111" s="49" t="s">
        <v>154</v>
      </c>
      <c r="C111" s="50"/>
      <c r="D111" s="49"/>
      <c r="E111" s="49"/>
      <c r="F111" s="50"/>
      <c r="G111" s="50"/>
      <c r="H111" s="50"/>
      <c r="I111" s="56">
        <f>J100</f>
        <v>657</v>
      </c>
      <c r="J111" s="56">
        <f>K100</f>
        <v>21</v>
      </c>
      <c r="K111" s="56">
        <f>I111+J111</f>
        <v>678</v>
      </c>
      <c r="L111" s="52"/>
    </row>
    <row r="112" spans="1:16" x14ac:dyDescent="0.2">
      <c r="A112" s="48">
        <v>5</v>
      </c>
      <c r="B112" s="49" t="s">
        <v>141</v>
      </c>
      <c r="C112" s="50"/>
      <c r="D112" s="94"/>
      <c r="E112" s="94"/>
      <c r="F112" s="95"/>
      <c r="G112" s="95"/>
      <c r="H112" s="95"/>
      <c r="I112" s="103">
        <f>L100</f>
        <v>60</v>
      </c>
      <c r="J112" s="99"/>
      <c r="K112" s="50"/>
      <c r="L112" s="52"/>
    </row>
    <row r="113" spans="1:12" x14ac:dyDescent="0.2">
      <c r="A113" s="48">
        <v>6</v>
      </c>
      <c r="B113" s="49" t="s">
        <v>142</v>
      </c>
      <c r="C113" s="50"/>
      <c r="D113" s="94"/>
      <c r="E113" s="94"/>
      <c r="F113" s="95"/>
      <c r="G113" s="95"/>
      <c r="H113" s="95"/>
      <c r="I113" s="96">
        <f>M100</f>
        <v>0</v>
      </c>
      <c r="J113" s="99"/>
      <c r="K113" s="50"/>
      <c r="L113" s="52"/>
    </row>
    <row r="114" spans="1:12" x14ac:dyDescent="0.2">
      <c r="A114" s="48">
        <v>9</v>
      </c>
      <c r="B114" s="94" t="s">
        <v>143</v>
      </c>
      <c r="C114" s="95"/>
      <c r="D114" s="94"/>
      <c r="E114" s="94"/>
      <c r="F114" s="95"/>
      <c r="G114" s="95"/>
      <c r="H114" s="95"/>
      <c r="I114" s="95"/>
      <c r="J114" s="99"/>
      <c r="K114" s="50"/>
      <c r="L114" s="52"/>
    </row>
    <row r="115" spans="1:12" x14ac:dyDescent="0.2">
      <c r="A115" s="48"/>
      <c r="B115" s="104"/>
      <c r="C115" s="104"/>
      <c r="D115" s="98"/>
      <c r="E115" s="94"/>
      <c r="F115" s="95"/>
      <c r="G115" s="95"/>
      <c r="H115" s="95"/>
      <c r="I115" s="95"/>
      <c r="J115" s="99"/>
      <c r="K115" s="50"/>
      <c r="L115" s="52"/>
    </row>
    <row r="116" spans="1:12" x14ac:dyDescent="0.2">
      <c r="A116" s="48"/>
      <c r="B116" s="98"/>
      <c r="C116" s="99"/>
      <c r="D116" s="98"/>
      <c r="E116" s="94"/>
      <c r="F116" s="95"/>
      <c r="G116" s="95"/>
      <c r="H116" s="95"/>
      <c r="I116" s="95"/>
      <c r="J116" s="95"/>
      <c r="K116" s="50"/>
      <c r="L116" s="52"/>
    </row>
    <row r="117" spans="1:12" x14ac:dyDescent="0.2">
      <c r="A117" s="48"/>
      <c r="B117" s="94" t="s">
        <v>147</v>
      </c>
      <c r="C117" s="94">
        <f>SUM(I23:I27)</f>
        <v>2</v>
      </c>
      <c r="D117" s="94" t="s">
        <v>150</v>
      </c>
      <c r="E117" s="49">
        <f>SUM(I30:I32)</f>
        <v>0</v>
      </c>
      <c r="F117" s="49" t="s">
        <v>146</v>
      </c>
      <c r="G117" s="49">
        <f>SUM(K93:K96)</f>
        <v>21</v>
      </c>
      <c r="H117" s="49" t="s">
        <v>151</v>
      </c>
      <c r="I117" s="49">
        <f>SUM(I69:I80)</f>
        <v>23</v>
      </c>
      <c r="J117" s="95"/>
      <c r="K117" s="50"/>
      <c r="L117" s="52"/>
    </row>
    <row r="118" spans="1:12" x14ac:dyDescent="0.2">
      <c r="A118" s="48"/>
      <c r="B118" s="98"/>
      <c r="C118" s="99"/>
      <c r="D118" s="98"/>
      <c r="E118" s="98"/>
      <c r="F118" s="99"/>
      <c r="G118" s="95"/>
      <c r="H118" s="95"/>
      <c r="I118" s="95"/>
      <c r="J118" s="95"/>
      <c r="K118" s="50"/>
      <c r="L118" s="52"/>
    </row>
    <row r="119" spans="1:12" x14ac:dyDescent="0.2">
      <c r="A119" s="48"/>
      <c r="B119" s="98"/>
      <c r="C119" s="99"/>
      <c r="D119" s="98"/>
      <c r="E119" s="94"/>
      <c r="F119" s="95"/>
      <c r="G119" s="95"/>
      <c r="H119" s="95"/>
      <c r="I119" s="95"/>
      <c r="J119" s="95"/>
      <c r="K119" s="50"/>
      <c r="L119" s="52"/>
    </row>
    <row r="120" spans="1:12" x14ac:dyDescent="0.2">
      <c r="A120" s="48"/>
      <c r="B120" s="94" t="s">
        <v>148</v>
      </c>
      <c r="C120" s="94" t="s">
        <v>254</v>
      </c>
      <c r="D120" s="98"/>
      <c r="E120" s="94"/>
      <c r="F120" s="95"/>
      <c r="G120" s="95"/>
      <c r="H120" s="95"/>
      <c r="I120" s="95"/>
      <c r="J120" s="95"/>
      <c r="K120" s="50"/>
      <c r="L120" s="52"/>
    </row>
    <row r="121" spans="1:12" x14ac:dyDescent="0.2">
      <c r="A121" s="48"/>
      <c r="B121" s="49" t="s">
        <v>149</v>
      </c>
      <c r="C121" s="49" t="s">
        <v>255</v>
      </c>
      <c r="D121" s="98"/>
      <c r="E121" s="94"/>
      <c r="F121" s="95"/>
      <c r="G121" s="95"/>
      <c r="H121" s="95"/>
      <c r="I121" s="95"/>
      <c r="J121" s="95"/>
      <c r="K121" s="50"/>
      <c r="L121" s="52"/>
    </row>
    <row r="122" spans="1:12" ht="13.5" thickBot="1" x14ac:dyDescent="0.25">
      <c r="A122" s="58"/>
      <c r="B122" s="59"/>
      <c r="C122" s="60"/>
      <c r="D122" s="59"/>
      <c r="E122" s="59"/>
      <c r="F122" s="60"/>
      <c r="G122" s="60"/>
      <c r="H122" s="60"/>
      <c r="I122" s="60"/>
      <c r="J122" s="60"/>
      <c r="K122" s="60"/>
      <c r="L122" s="61"/>
    </row>
  </sheetData>
  <mergeCells count="1">
    <mergeCell ref="A2:P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zoomScale="80" zoomScaleNormal="80" workbookViewId="0">
      <pane ySplit="11" topLeftCell="A99" activePane="bottomLeft" state="frozen"/>
      <selection pane="bottomLeft" activeCell="B120" sqref="B120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3" t="s">
        <v>165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12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77" t="s">
        <v>19</v>
      </c>
      <c r="P11" s="10" t="s">
        <v>18</v>
      </c>
    </row>
    <row r="12" spans="1:16" x14ac:dyDescent="0.2">
      <c r="A12" s="78" t="s">
        <v>252</v>
      </c>
      <c r="B12"/>
      <c r="C12" s="1">
        <f t="shared" ref="C12:C22" si="0">B12/$B$119</f>
        <v>0</v>
      </c>
      <c r="D12" s="5">
        <f t="shared" ref="D12:D22" si="1">C12*$B$122</f>
        <v>0</v>
      </c>
      <c r="E12" s="5">
        <f t="shared" ref="E12:E106" si="2">B12+D12</f>
        <v>0</v>
      </c>
      <c r="H12" s="113">
        <f>E12</f>
        <v>0</v>
      </c>
      <c r="P12" s="17">
        <f>E12</f>
        <v>0</v>
      </c>
    </row>
    <row r="13" spans="1:16" x14ac:dyDescent="0.2">
      <c r="A13" s="78" t="s">
        <v>257</v>
      </c>
      <c r="B13"/>
      <c r="C13" s="1">
        <f t="shared" si="0"/>
        <v>0</v>
      </c>
      <c r="D13" s="5">
        <f t="shared" si="1"/>
        <v>0</v>
      </c>
      <c r="E13" s="5">
        <f t="shared" ref="E13" si="3">B13+D13</f>
        <v>0</v>
      </c>
      <c r="H13" s="113">
        <f>E13</f>
        <v>0</v>
      </c>
      <c r="P13" s="17">
        <f>E13</f>
        <v>0</v>
      </c>
    </row>
    <row r="14" spans="1:16" x14ac:dyDescent="0.2">
      <c r="A14" s="27" t="s">
        <v>79</v>
      </c>
      <c r="B14"/>
      <c r="C14" s="1">
        <f t="shared" si="0"/>
        <v>0</v>
      </c>
      <c r="D14" s="5">
        <f t="shared" si="1"/>
        <v>0</v>
      </c>
      <c r="E14" s="5">
        <f>B14+D14</f>
        <v>0</v>
      </c>
      <c r="H14" s="6"/>
      <c r="I14" s="25">
        <f>E14</f>
        <v>0</v>
      </c>
      <c r="P14" s="17">
        <f>E14</f>
        <v>0</v>
      </c>
    </row>
    <row r="15" spans="1:16" x14ac:dyDescent="0.2">
      <c r="A15" s="26" t="s">
        <v>24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H15" s="64">
        <f>E15</f>
        <v>0</v>
      </c>
      <c r="I15" s="17"/>
      <c r="P15" s="17">
        <f t="shared" ref="P15:P117" si="4">E15</f>
        <v>0</v>
      </c>
    </row>
    <row r="16" spans="1:16" x14ac:dyDescent="0.2">
      <c r="A16" s="26" t="s">
        <v>80</v>
      </c>
      <c r="B16"/>
      <c r="C16" s="1">
        <f t="shared" si="0"/>
        <v>0</v>
      </c>
      <c r="D16" s="5">
        <f t="shared" si="1"/>
        <v>0</v>
      </c>
      <c r="E16" s="5">
        <f t="shared" si="2"/>
        <v>0</v>
      </c>
      <c r="H16" s="64">
        <f>E16</f>
        <v>0</v>
      </c>
      <c r="P16" s="17">
        <f t="shared" si="4"/>
        <v>0</v>
      </c>
    </row>
    <row r="17" spans="1:16" x14ac:dyDescent="0.2">
      <c r="A17" s="26" t="s">
        <v>81</v>
      </c>
      <c r="B17">
        <v>2</v>
      </c>
      <c r="C17" s="1">
        <f t="shared" si="0"/>
        <v>1.1765397964586152E-4</v>
      </c>
      <c r="D17" s="5">
        <f t="shared" si="1"/>
        <v>4.7061591858344609E-4</v>
      </c>
      <c r="E17" s="5">
        <f t="shared" si="2"/>
        <v>2.0004706159185837</v>
      </c>
      <c r="H17" s="64">
        <f>E17</f>
        <v>2.0004706159185837</v>
      </c>
      <c r="P17" s="17">
        <f t="shared" si="4"/>
        <v>2.0004706159185837</v>
      </c>
    </row>
    <row r="18" spans="1:16" x14ac:dyDescent="0.2">
      <c r="A18" s="26" t="s">
        <v>240</v>
      </c>
      <c r="B18"/>
      <c r="C18" s="1">
        <f t="shared" si="0"/>
        <v>0</v>
      </c>
      <c r="D18" s="5">
        <f t="shared" si="1"/>
        <v>0</v>
      </c>
      <c r="E18" s="5">
        <f t="shared" ref="E18:E24" si="5">B18+D18</f>
        <v>0</v>
      </c>
      <c r="H18" s="64">
        <f>E18</f>
        <v>0</v>
      </c>
      <c r="P18" s="17">
        <f>E18</f>
        <v>0</v>
      </c>
    </row>
    <row r="19" spans="1:16" x14ac:dyDescent="0.2">
      <c r="A19" s="27" t="s">
        <v>82</v>
      </c>
      <c r="B19"/>
      <c r="C19" s="1">
        <f t="shared" si="0"/>
        <v>0</v>
      </c>
      <c r="D19" s="5">
        <f t="shared" si="1"/>
        <v>0</v>
      </c>
      <c r="E19" s="5">
        <f t="shared" si="5"/>
        <v>0</v>
      </c>
      <c r="I19" s="65">
        <f t="shared" ref="I19:I25" si="6">E19</f>
        <v>0</v>
      </c>
      <c r="P19" s="17">
        <f>E19</f>
        <v>0</v>
      </c>
    </row>
    <row r="20" spans="1:16" x14ac:dyDescent="0.2">
      <c r="A20" s="27" t="s">
        <v>228</v>
      </c>
      <c r="B20"/>
      <c r="C20" s="1">
        <f t="shared" si="0"/>
        <v>0</v>
      </c>
      <c r="D20" s="5">
        <f t="shared" si="1"/>
        <v>0</v>
      </c>
      <c r="E20" s="5">
        <f t="shared" si="5"/>
        <v>0</v>
      </c>
      <c r="I20" s="65">
        <f t="shared" si="6"/>
        <v>0</v>
      </c>
      <c r="P20" s="17">
        <f>E20</f>
        <v>0</v>
      </c>
    </row>
    <row r="21" spans="1:16" x14ac:dyDescent="0.2">
      <c r="A21" s="27" t="s">
        <v>153</v>
      </c>
      <c r="B21"/>
      <c r="C21" s="1">
        <f t="shared" si="0"/>
        <v>0</v>
      </c>
      <c r="D21" s="5">
        <f t="shared" si="1"/>
        <v>0</v>
      </c>
      <c r="E21" s="5">
        <f t="shared" si="5"/>
        <v>0</v>
      </c>
      <c r="I21" s="65">
        <f t="shared" si="6"/>
        <v>0</v>
      </c>
      <c r="P21" s="17">
        <f>E21</f>
        <v>0</v>
      </c>
    </row>
    <row r="22" spans="1:16" x14ac:dyDescent="0.2">
      <c r="A22" s="27" t="s">
        <v>25</v>
      </c>
      <c r="B22"/>
      <c r="C22" s="1">
        <f t="shared" si="0"/>
        <v>0</v>
      </c>
      <c r="D22" s="5">
        <f t="shared" si="1"/>
        <v>0</v>
      </c>
      <c r="E22" s="5">
        <f t="shared" si="5"/>
        <v>0</v>
      </c>
      <c r="I22" s="65">
        <f t="shared" si="6"/>
        <v>0</v>
      </c>
      <c r="P22" s="17">
        <f t="shared" si="4"/>
        <v>0</v>
      </c>
    </row>
    <row r="23" spans="1:16" x14ac:dyDescent="0.2">
      <c r="A23" s="27" t="s">
        <v>258</v>
      </c>
      <c r="B23"/>
      <c r="C23" s="1">
        <f t="shared" ref="C23" si="7">B23/$B$119</f>
        <v>0</v>
      </c>
      <c r="D23" s="5">
        <f t="shared" ref="D23" si="8">C23*$B$122</f>
        <v>0</v>
      </c>
      <c r="E23" s="5">
        <f t="shared" ref="E23" si="9">B23+D23</f>
        <v>0</v>
      </c>
      <c r="I23" s="65">
        <f t="shared" ref="I23" si="10">E23</f>
        <v>0</v>
      </c>
      <c r="P23" s="17">
        <f t="shared" ref="P23" si="11">E23</f>
        <v>0</v>
      </c>
    </row>
    <row r="24" spans="1:16" x14ac:dyDescent="0.2">
      <c r="A24" s="27" t="s">
        <v>183</v>
      </c>
      <c r="B24">
        <v>14</v>
      </c>
      <c r="C24" s="1">
        <f t="shared" ref="C24:C40" si="12">B24/$B$119</f>
        <v>8.2357785752103067E-4</v>
      </c>
      <c r="D24" s="5">
        <f t="shared" ref="D24:D40" si="13">C24*$B$122</f>
        <v>3.2943114300841227E-3</v>
      </c>
      <c r="E24" s="5">
        <f t="shared" si="5"/>
        <v>14.003294311430084</v>
      </c>
      <c r="I24" s="65">
        <f t="shared" si="6"/>
        <v>14.003294311430084</v>
      </c>
      <c r="P24" s="17">
        <f t="shared" si="4"/>
        <v>14.003294311430084</v>
      </c>
    </row>
    <row r="25" spans="1:16" x14ac:dyDescent="0.2">
      <c r="A25" s="27" t="s">
        <v>117</v>
      </c>
      <c r="B25"/>
      <c r="C25" s="1">
        <f t="shared" si="12"/>
        <v>0</v>
      </c>
      <c r="D25" s="5">
        <f t="shared" si="13"/>
        <v>0</v>
      </c>
      <c r="E25" s="5">
        <f t="shared" si="2"/>
        <v>0</v>
      </c>
      <c r="I25" s="65">
        <f t="shared" si="6"/>
        <v>0</v>
      </c>
      <c r="P25" s="17">
        <f t="shared" si="4"/>
        <v>0</v>
      </c>
    </row>
    <row r="26" spans="1:16" x14ac:dyDescent="0.2">
      <c r="A26" s="26" t="s">
        <v>26</v>
      </c>
      <c r="B26">
        <v>32</v>
      </c>
      <c r="C26" s="1">
        <f t="shared" si="12"/>
        <v>1.8824636743337844E-3</v>
      </c>
      <c r="D26" s="5">
        <f t="shared" si="13"/>
        <v>7.5298546973351374E-3</v>
      </c>
      <c r="E26" s="5">
        <f t="shared" si="2"/>
        <v>32.007529854697339</v>
      </c>
      <c r="H26" s="64">
        <f>E26</f>
        <v>32.007529854697339</v>
      </c>
      <c r="P26" s="17">
        <f t="shared" si="4"/>
        <v>32.007529854697339</v>
      </c>
    </row>
    <row r="27" spans="1:16" x14ac:dyDescent="0.2">
      <c r="A27" s="26" t="s">
        <v>84</v>
      </c>
      <c r="B27"/>
      <c r="C27" s="1">
        <f t="shared" si="12"/>
        <v>0</v>
      </c>
      <c r="D27" s="5">
        <f t="shared" si="13"/>
        <v>0</v>
      </c>
      <c r="E27" s="5">
        <f t="shared" si="2"/>
        <v>0</v>
      </c>
      <c r="H27" s="64">
        <f>E27</f>
        <v>0</v>
      </c>
      <c r="P27" s="17">
        <f t="shared" si="4"/>
        <v>0</v>
      </c>
    </row>
    <row r="28" spans="1:16" x14ac:dyDescent="0.2">
      <c r="A28" s="26" t="s">
        <v>27</v>
      </c>
      <c r="B28"/>
      <c r="C28" s="1">
        <f t="shared" si="12"/>
        <v>0</v>
      </c>
      <c r="D28" s="5">
        <f t="shared" si="13"/>
        <v>0</v>
      </c>
      <c r="E28" s="5">
        <f>B28+D28</f>
        <v>0</v>
      </c>
      <c r="H28" s="64">
        <f>E28</f>
        <v>0</v>
      </c>
      <c r="P28" s="17">
        <f t="shared" si="4"/>
        <v>0</v>
      </c>
    </row>
    <row r="29" spans="1:16" x14ac:dyDescent="0.2">
      <c r="A29" s="26" t="s">
        <v>28</v>
      </c>
      <c r="B29"/>
      <c r="C29" s="1">
        <f t="shared" si="12"/>
        <v>0</v>
      </c>
      <c r="D29" s="5">
        <f t="shared" si="13"/>
        <v>0</v>
      </c>
      <c r="E29" s="5">
        <f t="shared" si="2"/>
        <v>0</v>
      </c>
      <c r="H29" s="64">
        <f>E29</f>
        <v>0</v>
      </c>
      <c r="P29" s="17">
        <f t="shared" si="4"/>
        <v>0</v>
      </c>
    </row>
    <row r="30" spans="1:16" x14ac:dyDescent="0.2">
      <c r="A30" s="27" t="s">
        <v>86</v>
      </c>
      <c r="B30">
        <v>1</v>
      </c>
      <c r="C30" s="1">
        <f t="shared" si="12"/>
        <v>5.8826989822930761E-5</v>
      </c>
      <c r="D30" s="5">
        <f t="shared" si="13"/>
        <v>2.3530795929172304E-4</v>
      </c>
      <c r="E30" s="5">
        <f t="shared" si="2"/>
        <v>1.0002353079592918</v>
      </c>
      <c r="I30" s="65">
        <f>E30</f>
        <v>1.0002353079592918</v>
      </c>
      <c r="P30" s="17">
        <f t="shared" si="4"/>
        <v>1.0002353079592918</v>
      </c>
    </row>
    <row r="31" spans="1:16" x14ac:dyDescent="0.2">
      <c r="A31" s="26" t="s">
        <v>118</v>
      </c>
      <c r="B31">
        <v>1</v>
      </c>
      <c r="C31" s="1">
        <f t="shared" si="12"/>
        <v>5.8826989822930761E-5</v>
      </c>
      <c r="D31" s="5">
        <f t="shared" si="13"/>
        <v>2.3530795929172304E-4</v>
      </c>
      <c r="E31" s="5">
        <f t="shared" si="2"/>
        <v>1.0002353079592918</v>
      </c>
      <c r="H31" s="64">
        <f>E31</f>
        <v>1.0002353079592918</v>
      </c>
      <c r="P31" s="17">
        <f t="shared" si="4"/>
        <v>1.0002353079592918</v>
      </c>
    </row>
    <row r="32" spans="1:16" x14ac:dyDescent="0.2">
      <c r="A32" s="80" t="s">
        <v>87</v>
      </c>
      <c r="B32"/>
      <c r="C32" s="1">
        <f t="shared" si="12"/>
        <v>0</v>
      </c>
      <c r="D32" s="5">
        <f t="shared" si="13"/>
        <v>0</v>
      </c>
      <c r="E32" s="5">
        <f t="shared" ref="E32" si="14">B32+D32</f>
        <v>0</v>
      </c>
      <c r="H32" s="73"/>
      <c r="I32" s="65">
        <f>E32</f>
        <v>0</v>
      </c>
      <c r="P32" s="17">
        <f t="shared" ref="P32" si="15">E32</f>
        <v>0</v>
      </c>
    </row>
    <row r="33" spans="1:16" x14ac:dyDescent="0.2">
      <c r="A33" s="80" t="s">
        <v>29</v>
      </c>
      <c r="B33"/>
      <c r="C33" s="1">
        <f t="shared" si="12"/>
        <v>0</v>
      </c>
      <c r="D33" s="5">
        <f t="shared" si="13"/>
        <v>0</v>
      </c>
      <c r="E33" s="5">
        <f t="shared" si="2"/>
        <v>0</v>
      </c>
      <c r="H33" s="73"/>
      <c r="I33" s="65">
        <f>E33</f>
        <v>0</v>
      </c>
      <c r="P33" s="17">
        <f t="shared" si="4"/>
        <v>0</v>
      </c>
    </row>
    <row r="34" spans="1:16" x14ac:dyDescent="0.2">
      <c r="A34" s="80" t="s">
        <v>119</v>
      </c>
      <c r="B34"/>
      <c r="C34" s="1">
        <f t="shared" si="12"/>
        <v>0</v>
      </c>
      <c r="D34" s="5">
        <f t="shared" si="13"/>
        <v>0</v>
      </c>
      <c r="E34" s="5">
        <f>B34+D34</f>
        <v>0</v>
      </c>
      <c r="H34" s="73"/>
      <c r="I34" s="65">
        <f>E34</f>
        <v>0</v>
      </c>
      <c r="P34" s="17">
        <f t="shared" si="4"/>
        <v>0</v>
      </c>
    </row>
    <row r="35" spans="1:16" x14ac:dyDescent="0.2">
      <c r="A35" s="27" t="s">
        <v>158</v>
      </c>
      <c r="B35">
        <v>1</v>
      </c>
      <c r="C35" s="1">
        <f t="shared" si="12"/>
        <v>5.8826989822930761E-5</v>
      </c>
      <c r="D35" s="5">
        <f t="shared" si="13"/>
        <v>2.3530795929172304E-4</v>
      </c>
      <c r="E35" s="5">
        <f t="shared" si="2"/>
        <v>1.0002353079592918</v>
      </c>
      <c r="I35" s="65">
        <f>E35</f>
        <v>1.0002353079592918</v>
      </c>
      <c r="P35" s="17">
        <f t="shared" si="4"/>
        <v>1.0002353079592918</v>
      </c>
    </row>
    <row r="36" spans="1:16" x14ac:dyDescent="0.2">
      <c r="A36" s="26" t="s">
        <v>215</v>
      </c>
      <c r="B36"/>
      <c r="C36" s="1">
        <f t="shared" si="12"/>
        <v>0</v>
      </c>
      <c r="D36" s="5">
        <f t="shared" si="13"/>
        <v>0</v>
      </c>
      <c r="E36" s="5">
        <f t="shared" si="2"/>
        <v>0</v>
      </c>
      <c r="H36" s="64">
        <f>E36</f>
        <v>0</v>
      </c>
      <c r="P36" s="17">
        <f t="shared" si="4"/>
        <v>0</v>
      </c>
    </row>
    <row r="37" spans="1:16" x14ac:dyDescent="0.2">
      <c r="A37" s="26" t="s">
        <v>90</v>
      </c>
      <c r="B37"/>
      <c r="C37" s="1">
        <f t="shared" si="12"/>
        <v>0</v>
      </c>
      <c r="D37" s="5">
        <f t="shared" si="13"/>
        <v>0</v>
      </c>
      <c r="E37" s="5">
        <f>B37+D37</f>
        <v>0</v>
      </c>
      <c r="H37" s="64">
        <f>E37</f>
        <v>0</v>
      </c>
      <c r="P37" s="17">
        <f t="shared" si="4"/>
        <v>0</v>
      </c>
    </row>
    <row r="38" spans="1:16" x14ac:dyDescent="0.2">
      <c r="A38" s="26" t="s">
        <v>195</v>
      </c>
      <c r="B38"/>
      <c r="C38" s="1">
        <f t="shared" si="12"/>
        <v>0</v>
      </c>
      <c r="D38" s="5">
        <f t="shared" si="13"/>
        <v>0</v>
      </c>
      <c r="E38" s="5">
        <f>B38+D38</f>
        <v>0</v>
      </c>
      <c r="H38" s="64">
        <f>E38</f>
        <v>0</v>
      </c>
      <c r="P38" s="17">
        <f t="shared" si="4"/>
        <v>0</v>
      </c>
    </row>
    <row r="39" spans="1:16" x14ac:dyDescent="0.2">
      <c r="A39" s="26" t="s">
        <v>91</v>
      </c>
      <c r="B39">
        <v>7</v>
      </c>
      <c r="C39" s="1">
        <f t="shared" si="12"/>
        <v>4.1178892876051534E-4</v>
      </c>
      <c r="D39" s="5">
        <f t="shared" si="13"/>
        <v>1.6471557150420613E-3</v>
      </c>
      <c r="E39" s="5">
        <f>B39+D39</f>
        <v>7.0016471557150419</v>
      </c>
      <c r="H39" s="64">
        <f>E39</f>
        <v>7.0016471557150419</v>
      </c>
      <c r="P39" s="17">
        <f t="shared" si="4"/>
        <v>7.0016471557150419</v>
      </c>
    </row>
    <row r="40" spans="1:16" x14ac:dyDescent="0.2">
      <c r="A40" s="27" t="s">
        <v>93</v>
      </c>
      <c r="B40">
        <v>3</v>
      </c>
      <c r="C40" s="1">
        <f t="shared" si="12"/>
        <v>1.7648096946879229E-4</v>
      </c>
      <c r="D40" s="5">
        <f t="shared" si="13"/>
        <v>7.0592387787516916E-4</v>
      </c>
      <c r="E40" s="5">
        <f t="shared" si="2"/>
        <v>3.000705923877875</v>
      </c>
      <c r="H40" s="6"/>
      <c r="I40" s="65">
        <f t="shared" ref="I40:I48" si="16">E40</f>
        <v>3.000705923877875</v>
      </c>
      <c r="P40" s="17">
        <f t="shared" si="4"/>
        <v>3.000705923877875</v>
      </c>
    </row>
    <row r="41" spans="1:16" x14ac:dyDescent="0.2">
      <c r="A41" s="27" t="s">
        <v>95</v>
      </c>
      <c r="B41"/>
      <c r="C41" s="1">
        <f t="shared" ref="C41" si="17">B41/$B$119</f>
        <v>0</v>
      </c>
      <c r="D41" s="5">
        <f t="shared" ref="D41" si="18">C41*$B$122</f>
        <v>0</v>
      </c>
      <c r="E41" s="5">
        <f t="shared" ref="E41" si="19">B41+D41</f>
        <v>0</v>
      </c>
      <c r="H41" s="6"/>
      <c r="I41" s="65">
        <f t="shared" ref="I41" si="20">E41</f>
        <v>0</v>
      </c>
      <c r="P41" s="17">
        <f t="shared" ref="P41" si="21">E41</f>
        <v>0</v>
      </c>
    </row>
    <row r="42" spans="1:16" x14ac:dyDescent="0.2">
      <c r="A42" s="27" t="s">
        <v>216</v>
      </c>
      <c r="B42"/>
      <c r="C42" s="1">
        <f t="shared" ref="C42:C73" si="22">B42/$B$119</f>
        <v>0</v>
      </c>
      <c r="D42" s="5">
        <f t="shared" ref="D42:D73" si="23">C42*$B$122</f>
        <v>0</v>
      </c>
      <c r="E42" s="5">
        <f t="shared" ref="E42:E48" si="24">B42+D42</f>
        <v>0</v>
      </c>
      <c r="H42" s="6"/>
      <c r="I42" s="65">
        <f t="shared" si="16"/>
        <v>0</v>
      </c>
      <c r="P42" s="17">
        <f t="shared" ref="P42:P48" si="25">E42</f>
        <v>0</v>
      </c>
    </row>
    <row r="43" spans="1:16" x14ac:dyDescent="0.2">
      <c r="A43" s="27" t="s">
        <v>202</v>
      </c>
      <c r="B43">
        <v>7</v>
      </c>
      <c r="C43" s="1">
        <f t="shared" si="22"/>
        <v>4.1178892876051534E-4</v>
      </c>
      <c r="D43" s="5">
        <f t="shared" si="23"/>
        <v>1.6471557150420613E-3</v>
      </c>
      <c r="E43" s="5">
        <f t="shared" si="24"/>
        <v>7.0016471557150419</v>
      </c>
      <c r="H43" s="6"/>
      <c r="I43" s="65">
        <f t="shared" si="16"/>
        <v>7.0016471557150419</v>
      </c>
      <c r="P43" s="17">
        <f t="shared" si="25"/>
        <v>7.0016471557150419</v>
      </c>
    </row>
    <row r="44" spans="1:16" x14ac:dyDescent="0.2">
      <c r="A44" s="80" t="s">
        <v>98</v>
      </c>
      <c r="B44"/>
      <c r="C44" s="1">
        <f t="shared" si="22"/>
        <v>0</v>
      </c>
      <c r="D44" s="5">
        <f t="shared" si="23"/>
        <v>0</v>
      </c>
      <c r="E44" s="5">
        <f t="shared" si="24"/>
        <v>0</v>
      </c>
      <c r="H44" s="73"/>
      <c r="I44" s="65">
        <f t="shared" si="16"/>
        <v>0</v>
      </c>
      <c r="P44" s="17">
        <f t="shared" si="25"/>
        <v>0</v>
      </c>
    </row>
    <row r="45" spans="1:16" x14ac:dyDescent="0.2">
      <c r="A45" s="78" t="s">
        <v>99</v>
      </c>
      <c r="B45"/>
      <c r="C45" s="1">
        <f t="shared" si="22"/>
        <v>0</v>
      </c>
      <c r="D45" s="5">
        <f t="shared" si="23"/>
        <v>0</v>
      </c>
      <c r="E45" s="5">
        <f t="shared" si="24"/>
        <v>0</v>
      </c>
      <c r="H45" s="64">
        <f>E45</f>
        <v>0</v>
      </c>
      <c r="I45" s="73"/>
      <c r="P45" s="17">
        <f t="shared" si="25"/>
        <v>0</v>
      </c>
    </row>
    <row r="46" spans="1:16" x14ac:dyDescent="0.2">
      <c r="A46" s="80" t="s">
        <v>100</v>
      </c>
      <c r="B46"/>
      <c r="C46" s="1">
        <f t="shared" si="22"/>
        <v>0</v>
      </c>
      <c r="D46" s="5">
        <f t="shared" si="23"/>
        <v>0</v>
      </c>
      <c r="E46" s="5">
        <f t="shared" si="24"/>
        <v>0</v>
      </c>
      <c r="H46" s="73"/>
      <c r="I46" s="65">
        <f t="shared" si="16"/>
        <v>0</v>
      </c>
      <c r="P46" s="17">
        <f t="shared" si="25"/>
        <v>0</v>
      </c>
    </row>
    <row r="47" spans="1:16" x14ac:dyDescent="0.2">
      <c r="A47" s="27" t="s">
        <v>32</v>
      </c>
      <c r="B47"/>
      <c r="C47" s="1">
        <f t="shared" si="22"/>
        <v>0</v>
      </c>
      <c r="D47" s="5">
        <f t="shared" si="23"/>
        <v>0</v>
      </c>
      <c r="E47" s="5">
        <f t="shared" si="24"/>
        <v>0</v>
      </c>
      <c r="H47" s="6"/>
      <c r="I47" s="65">
        <f t="shared" si="16"/>
        <v>0</v>
      </c>
      <c r="P47" s="17">
        <f t="shared" si="25"/>
        <v>0</v>
      </c>
    </row>
    <row r="48" spans="1:16" x14ac:dyDescent="0.2">
      <c r="A48" s="27" t="s">
        <v>101</v>
      </c>
      <c r="B48"/>
      <c r="C48" s="1">
        <f t="shared" si="22"/>
        <v>0</v>
      </c>
      <c r="D48" s="5">
        <f t="shared" si="23"/>
        <v>0</v>
      </c>
      <c r="E48" s="5">
        <f t="shared" si="24"/>
        <v>0</v>
      </c>
      <c r="H48" s="6"/>
      <c r="I48" s="65">
        <f t="shared" si="16"/>
        <v>0</v>
      </c>
      <c r="P48" s="17">
        <f t="shared" si="25"/>
        <v>0</v>
      </c>
    </row>
    <row r="49" spans="1:16" x14ac:dyDescent="0.2">
      <c r="A49" s="29" t="s">
        <v>33</v>
      </c>
      <c r="B49"/>
      <c r="C49" s="1">
        <f t="shared" si="22"/>
        <v>0</v>
      </c>
      <c r="D49" s="5">
        <f t="shared" si="23"/>
        <v>0</v>
      </c>
      <c r="E49" s="5">
        <f t="shared" si="2"/>
        <v>0</v>
      </c>
      <c r="N49" s="66">
        <f>E49</f>
        <v>0</v>
      </c>
      <c r="P49" s="17">
        <f t="shared" si="4"/>
        <v>0</v>
      </c>
    </row>
    <row r="50" spans="1:16" x14ac:dyDescent="0.2">
      <c r="A50" s="30" t="s">
        <v>185</v>
      </c>
      <c r="B50">
        <v>12</v>
      </c>
      <c r="C50" s="1">
        <f t="shared" si="22"/>
        <v>7.0592387787516916E-4</v>
      </c>
      <c r="D50" s="5">
        <f t="shared" si="23"/>
        <v>2.8236955115006766E-3</v>
      </c>
      <c r="E50" s="5">
        <f t="shared" si="2"/>
        <v>12.0028236955115</v>
      </c>
      <c r="G50" s="67">
        <f>E50</f>
        <v>12.0028236955115</v>
      </c>
      <c r="P50" s="17">
        <f t="shared" si="4"/>
        <v>12.0028236955115</v>
      </c>
    </row>
    <row r="51" spans="1:16" x14ac:dyDescent="0.2">
      <c r="A51" s="30" t="s">
        <v>102</v>
      </c>
      <c r="B51">
        <v>0</v>
      </c>
      <c r="C51" s="1">
        <f t="shared" si="22"/>
        <v>0</v>
      </c>
      <c r="D51" s="5">
        <f t="shared" si="23"/>
        <v>0</v>
      </c>
      <c r="E51" s="5">
        <f t="shared" ref="E51:E56" si="26">B51+D51</f>
        <v>0</v>
      </c>
      <c r="G51" s="67">
        <f>E51</f>
        <v>0</v>
      </c>
      <c r="P51" s="17">
        <f>E51</f>
        <v>0</v>
      </c>
    </row>
    <row r="52" spans="1:16" x14ac:dyDescent="0.2">
      <c r="A52" s="30" t="s">
        <v>34</v>
      </c>
      <c r="B52">
        <v>0</v>
      </c>
      <c r="C52" s="1">
        <f t="shared" si="22"/>
        <v>0</v>
      </c>
      <c r="D52" s="5">
        <f t="shared" si="23"/>
        <v>0</v>
      </c>
      <c r="E52" s="5">
        <f t="shared" si="26"/>
        <v>0</v>
      </c>
      <c r="G52" s="67">
        <f>E52</f>
        <v>0</v>
      </c>
      <c r="P52" s="17">
        <f>E52</f>
        <v>0</v>
      </c>
    </row>
    <row r="53" spans="1:16" x14ac:dyDescent="0.2">
      <c r="A53" s="28" t="s">
        <v>35</v>
      </c>
      <c r="B53">
        <v>930</v>
      </c>
      <c r="C53" s="1">
        <f t="shared" si="22"/>
        <v>5.4709100535325607E-2</v>
      </c>
      <c r="D53" s="5">
        <f t="shared" si="23"/>
        <v>0.21883640214130243</v>
      </c>
      <c r="E53" s="5">
        <f t="shared" si="26"/>
        <v>930.21883640214128</v>
      </c>
      <c r="F53" s="68">
        <f>E53</f>
        <v>930.21883640214128</v>
      </c>
      <c r="P53" s="17">
        <f t="shared" si="4"/>
        <v>930.21883640214128</v>
      </c>
    </row>
    <row r="54" spans="1:16" x14ac:dyDescent="0.2">
      <c r="A54" s="30" t="s">
        <v>36</v>
      </c>
      <c r="B54">
        <v>0</v>
      </c>
      <c r="C54" s="1">
        <f t="shared" si="22"/>
        <v>0</v>
      </c>
      <c r="D54" s="5">
        <f t="shared" si="23"/>
        <v>0</v>
      </c>
      <c r="E54" s="5">
        <f t="shared" si="26"/>
        <v>0</v>
      </c>
      <c r="G54" s="67">
        <f>E54</f>
        <v>0</v>
      </c>
      <c r="P54" s="17">
        <f t="shared" si="4"/>
        <v>0</v>
      </c>
    </row>
    <row r="55" spans="1:16" x14ac:dyDescent="0.2">
      <c r="A55" s="92" t="s">
        <v>37</v>
      </c>
      <c r="B55">
        <v>10218</v>
      </c>
      <c r="C55" s="1">
        <f t="shared" si="22"/>
        <v>0.60109418201070652</v>
      </c>
      <c r="D55" s="5">
        <f t="shared" si="23"/>
        <v>2.4043767280428261</v>
      </c>
      <c r="E55" s="5">
        <f t="shared" si="26"/>
        <v>10220.404376728044</v>
      </c>
      <c r="G55" s="73"/>
      <c r="O55" s="76">
        <f>E55</f>
        <v>10220.404376728044</v>
      </c>
      <c r="P55" s="17"/>
    </row>
    <row r="56" spans="1:16" x14ac:dyDescent="0.2">
      <c r="A56" s="30" t="s">
        <v>38</v>
      </c>
      <c r="B56">
        <v>185</v>
      </c>
      <c r="C56" s="1">
        <f t="shared" si="22"/>
        <v>1.088299311724219E-2</v>
      </c>
      <c r="D56" s="5">
        <f t="shared" si="23"/>
        <v>4.3531972468968762E-2</v>
      </c>
      <c r="E56" s="5">
        <f t="shared" si="26"/>
        <v>185.04353197246897</v>
      </c>
      <c r="G56" s="67">
        <f>E56</f>
        <v>185.04353197246897</v>
      </c>
      <c r="P56" s="17">
        <f t="shared" si="4"/>
        <v>185.04353197246897</v>
      </c>
    </row>
    <row r="57" spans="1:16" x14ac:dyDescent="0.2">
      <c r="A57" s="30" t="s">
        <v>39</v>
      </c>
      <c r="B57">
        <v>12</v>
      </c>
      <c r="C57" s="1">
        <f t="shared" si="22"/>
        <v>7.0592387787516916E-4</v>
      </c>
      <c r="D57" s="5">
        <f t="shared" si="23"/>
        <v>2.8236955115006766E-3</v>
      </c>
      <c r="E57" s="5">
        <f t="shared" si="2"/>
        <v>12.0028236955115</v>
      </c>
      <c r="G57" s="67">
        <f>E57</f>
        <v>12.0028236955115</v>
      </c>
      <c r="P57" s="17">
        <f t="shared" si="4"/>
        <v>12.0028236955115</v>
      </c>
    </row>
    <row r="58" spans="1:16" x14ac:dyDescent="0.2">
      <c r="A58" s="28" t="s">
        <v>103</v>
      </c>
      <c r="B58">
        <v>5</v>
      </c>
      <c r="C58" s="1">
        <f t="shared" si="22"/>
        <v>2.9413494911465383E-4</v>
      </c>
      <c r="D58" s="5">
        <f t="shared" si="23"/>
        <v>1.1765397964586153E-3</v>
      </c>
      <c r="E58" s="5">
        <f t="shared" si="2"/>
        <v>5.0011765397964583</v>
      </c>
      <c r="F58" s="68">
        <f t="shared" ref="F58:F63" si="27">E58</f>
        <v>5.0011765397964583</v>
      </c>
      <c r="P58" s="17">
        <f t="shared" si="4"/>
        <v>5.0011765397964583</v>
      </c>
    </row>
    <row r="59" spans="1:16" x14ac:dyDescent="0.2">
      <c r="A59" s="28" t="s">
        <v>40</v>
      </c>
      <c r="B59">
        <v>2</v>
      </c>
      <c r="C59" s="1">
        <f t="shared" si="22"/>
        <v>1.1765397964586152E-4</v>
      </c>
      <c r="D59" s="5">
        <f t="shared" si="23"/>
        <v>4.7061591858344609E-4</v>
      </c>
      <c r="E59" s="5">
        <f t="shared" si="2"/>
        <v>2.0004706159185837</v>
      </c>
      <c r="F59" s="68">
        <f t="shared" si="27"/>
        <v>2.0004706159185837</v>
      </c>
      <c r="P59" s="17">
        <f t="shared" si="4"/>
        <v>2.0004706159185837</v>
      </c>
    </row>
    <row r="60" spans="1:16" x14ac:dyDescent="0.2">
      <c r="A60" s="28" t="s">
        <v>41</v>
      </c>
      <c r="B60">
        <v>0</v>
      </c>
      <c r="C60" s="1">
        <f t="shared" si="22"/>
        <v>0</v>
      </c>
      <c r="D60" s="5">
        <f t="shared" si="23"/>
        <v>0</v>
      </c>
      <c r="E60" s="5">
        <f t="shared" si="2"/>
        <v>0</v>
      </c>
      <c r="F60" s="68">
        <f t="shared" si="27"/>
        <v>0</v>
      </c>
      <c r="P60" s="17">
        <f t="shared" si="4"/>
        <v>0</v>
      </c>
    </row>
    <row r="61" spans="1:16" x14ac:dyDescent="0.2">
      <c r="A61" s="28" t="s">
        <v>42</v>
      </c>
      <c r="B61">
        <v>7</v>
      </c>
      <c r="C61" s="1">
        <f t="shared" si="22"/>
        <v>4.1178892876051534E-4</v>
      </c>
      <c r="D61" s="5">
        <f t="shared" si="23"/>
        <v>1.6471557150420613E-3</v>
      </c>
      <c r="E61" s="5">
        <f t="shared" si="2"/>
        <v>7.0016471557150419</v>
      </c>
      <c r="F61" s="68">
        <f t="shared" si="27"/>
        <v>7.0016471557150419</v>
      </c>
      <c r="P61" s="17">
        <f t="shared" si="4"/>
        <v>7.0016471557150419</v>
      </c>
    </row>
    <row r="62" spans="1:16" x14ac:dyDescent="0.2">
      <c r="A62" s="28" t="s">
        <v>43</v>
      </c>
      <c r="B62">
        <v>0</v>
      </c>
      <c r="C62" s="1">
        <f t="shared" si="22"/>
        <v>0</v>
      </c>
      <c r="D62" s="5">
        <f t="shared" si="23"/>
        <v>0</v>
      </c>
      <c r="E62" s="5">
        <f t="shared" si="2"/>
        <v>0</v>
      </c>
      <c r="F62" s="68">
        <f t="shared" si="27"/>
        <v>0</v>
      </c>
      <c r="P62" s="17">
        <f t="shared" si="4"/>
        <v>0</v>
      </c>
    </row>
    <row r="63" spans="1:16" x14ac:dyDescent="0.2">
      <c r="A63" s="28" t="s">
        <v>104</v>
      </c>
      <c r="B63">
        <v>2</v>
      </c>
      <c r="C63" s="1">
        <f t="shared" si="22"/>
        <v>1.1765397964586152E-4</v>
      </c>
      <c r="D63" s="5">
        <f t="shared" si="23"/>
        <v>4.7061591858344609E-4</v>
      </c>
      <c r="E63" s="5">
        <f t="shared" si="2"/>
        <v>2.0004706159185837</v>
      </c>
      <c r="F63" s="68">
        <f t="shared" si="27"/>
        <v>2.0004706159185837</v>
      </c>
      <c r="P63" s="17">
        <f t="shared" si="4"/>
        <v>2.0004706159185837</v>
      </c>
    </row>
    <row r="64" spans="1:16" x14ac:dyDescent="0.2">
      <c r="A64" s="30" t="s">
        <v>44</v>
      </c>
      <c r="B64">
        <v>1990</v>
      </c>
      <c r="C64" s="1">
        <f t="shared" si="22"/>
        <v>0.11706570974763221</v>
      </c>
      <c r="D64" s="5">
        <f t="shared" si="23"/>
        <v>0.46826283899052884</v>
      </c>
      <c r="E64" s="5">
        <f t="shared" si="2"/>
        <v>1990.4682628389905</v>
      </c>
      <c r="G64" s="67">
        <f>E64</f>
        <v>1990.4682628389905</v>
      </c>
      <c r="P64" s="17">
        <f t="shared" si="4"/>
        <v>1990.4682628389905</v>
      </c>
    </row>
    <row r="65" spans="1:16" x14ac:dyDescent="0.2">
      <c r="A65" s="28" t="s">
        <v>45</v>
      </c>
      <c r="B65">
        <v>1010</v>
      </c>
      <c r="C65" s="1">
        <f t="shared" si="22"/>
        <v>5.9415259721160067E-2</v>
      </c>
      <c r="D65" s="5">
        <f t="shared" si="23"/>
        <v>0.23766103888464027</v>
      </c>
      <c r="E65" s="5">
        <f t="shared" si="2"/>
        <v>1010.2376610388847</v>
      </c>
      <c r="F65" s="68">
        <f>E65</f>
        <v>1010.2376610388847</v>
      </c>
      <c r="P65" s="17">
        <f t="shared" si="4"/>
        <v>1010.2376610388847</v>
      </c>
    </row>
    <row r="66" spans="1:16" x14ac:dyDescent="0.2">
      <c r="A66" s="28" t="s">
        <v>46</v>
      </c>
      <c r="B66">
        <v>763</v>
      </c>
      <c r="C66" s="1">
        <f t="shared" si="22"/>
        <v>4.488499323489617E-2</v>
      </c>
      <c r="D66" s="5">
        <f t="shared" si="23"/>
        <v>0.17953997293958468</v>
      </c>
      <c r="E66" s="5">
        <f t="shared" si="2"/>
        <v>763.17953997293955</v>
      </c>
      <c r="F66" s="68">
        <f>E66</f>
        <v>763.17953997293955</v>
      </c>
      <c r="P66" s="17">
        <f t="shared" si="4"/>
        <v>763.17953997293955</v>
      </c>
    </row>
    <row r="67" spans="1:16" x14ac:dyDescent="0.2">
      <c r="A67" s="28" t="s">
        <v>47</v>
      </c>
      <c r="B67">
        <v>0</v>
      </c>
      <c r="C67" s="1">
        <f t="shared" si="22"/>
        <v>0</v>
      </c>
      <c r="D67" s="5">
        <f t="shared" si="23"/>
        <v>0</v>
      </c>
      <c r="E67" s="5">
        <f t="shared" si="2"/>
        <v>0</v>
      </c>
      <c r="F67" s="68">
        <f>E67</f>
        <v>0</v>
      </c>
      <c r="P67" s="17">
        <f t="shared" si="4"/>
        <v>0</v>
      </c>
    </row>
    <row r="68" spans="1:16" x14ac:dyDescent="0.2">
      <c r="A68" s="28" t="s">
        <v>48</v>
      </c>
      <c r="B68">
        <v>0</v>
      </c>
      <c r="C68" s="1">
        <f t="shared" si="22"/>
        <v>0</v>
      </c>
      <c r="D68" s="5">
        <f t="shared" si="23"/>
        <v>0</v>
      </c>
      <c r="E68" s="5">
        <f t="shared" ref="E68" si="28">B68+D68</f>
        <v>0</v>
      </c>
      <c r="F68" s="68">
        <f>E68</f>
        <v>0</v>
      </c>
      <c r="P68" s="17">
        <f t="shared" ref="P68" si="29">E68</f>
        <v>0</v>
      </c>
    </row>
    <row r="69" spans="1:16" x14ac:dyDescent="0.2">
      <c r="A69" s="30" t="s">
        <v>49</v>
      </c>
      <c r="B69">
        <v>50</v>
      </c>
      <c r="C69" s="1">
        <f t="shared" si="22"/>
        <v>2.9413494911465382E-3</v>
      </c>
      <c r="D69" s="5">
        <f t="shared" si="23"/>
        <v>1.1765397964586153E-2</v>
      </c>
      <c r="E69" s="5">
        <f t="shared" si="2"/>
        <v>50.011765397964588</v>
      </c>
      <c r="G69" s="67">
        <f>E69</f>
        <v>50.011765397964588</v>
      </c>
      <c r="P69" s="17">
        <f t="shared" si="4"/>
        <v>50.011765397964588</v>
      </c>
    </row>
    <row r="70" spans="1:16" x14ac:dyDescent="0.2">
      <c r="A70" s="28" t="s">
        <v>50</v>
      </c>
      <c r="B70">
        <v>0</v>
      </c>
      <c r="C70" s="1">
        <f t="shared" si="22"/>
        <v>0</v>
      </c>
      <c r="D70" s="5">
        <f t="shared" si="23"/>
        <v>0</v>
      </c>
      <c r="E70" s="5">
        <f t="shared" si="2"/>
        <v>0</v>
      </c>
      <c r="F70" s="68">
        <f>E70</f>
        <v>0</v>
      </c>
      <c r="P70" s="17">
        <f t="shared" si="4"/>
        <v>0</v>
      </c>
    </row>
    <row r="71" spans="1:16" x14ac:dyDescent="0.2">
      <c r="A71" s="28" t="s">
        <v>51</v>
      </c>
      <c r="B71">
        <v>5</v>
      </c>
      <c r="C71" s="1">
        <f t="shared" si="22"/>
        <v>2.9413494911465383E-4</v>
      </c>
      <c r="D71" s="5">
        <f t="shared" si="23"/>
        <v>1.1765397964586153E-3</v>
      </c>
      <c r="E71" s="5">
        <f t="shared" si="2"/>
        <v>5.0011765397964583</v>
      </c>
      <c r="F71" s="68">
        <f>E71</f>
        <v>5.0011765397964583</v>
      </c>
      <c r="P71" s="17">
        <f t="shared" si="4"/>
        <v>5.0011765397964583</v>
      </c>
    </row>
    <row r="72" spans="1:16" x14ac:dyDescent="0.2">
      <c r="A72" s="30" t="s">
        <v>52</v>
      </c>
      <c r="B72">
        <v>1</v>
      </c>
      <c r="C72" s="1">
        <f t="shared" si="22"/>
        <v>5.8826989822930761E-5</v>
      </c>
      <c r="D72" s="5">
        <f t="shared" si="23"/>
        <v>2.3530795929172304E-4</v>
      </c>
      <c r="E72" s="5">
        <f t="shared" si="2"/>
        <v>1.0002353079592918</v>
      </c>
      <c r="G72" s="67">
        <f>E72</f>
        <v>1.0002353079592918</v>
      </c>
      <c r="P72" s="17">
        <f t="shared" si="4"/>
        <v>1.0002353079592918</v>
      </c>
    </row>
    <row r="73" spans="1:16" x14ac:dyDescent="0.2">
      <c r="A73" s="28" t="s">
        <v>53</v>
      </c>
      <c r="B73">
        <v>14</v>
      </c>
      <c r="C73" s="1">
        <f t="shared" si="22"/>
        <v>8.2357785752103067E-4</v>
      </c>
      <c r="D73" s="5">
        <f t="shared" si="23"/>
        <v>3.2943114300841227E-3</v>
      </c>
      <c r="E73" s="5">
        <f t="shared" si="2"/>
        <v>14.003294311430084</v>
      </c>
      <c r="F73" s="68">
        <f>E73</f>
        <v>14.003294311430084</v>
      </c>
      <c r="P73" s="17">
        <f t="shared" si="4"/>
        <v>14.003294311430084</v>
      </c>
    </row>
    <row r="74" spans="1:16" x14ac:dyDescent="0.2">
      <c r="A74" s="28" t="s">
        <v>54</v>
      </c>
      <c r="B74">
        <v>1357</v>
      </c>
      <c r="C74" s="1">
        <f t="shared" ref="C74:C105" si="30">B74/$B$119</f>
        <v>7.9828225189717036E-2</v>
      </c>
      <c r="D74" s="5">
        <f t="shared" ref="D74:D105" si="31">C74*$B$122</f>
        <v>0.31931290075886815</v>
      </c>
      <c r="E74" s="5">
        <f t="shared" si="2"/>
        <v>1357.3193129007589</v>
      </c>
      <c r="F74" s="68">
        <f>E74</f>
        <v>1357.3193129007589</v>
      </c>
      <c r="P74" s="17">
        <f t="shared" si="4"/>
        <v>1357.3193129007589</v>
      </c>
    </row>
    <row r="75" spans="1:16" x14ac:dyDescent="0.2">
      <c r="A75" s="28" t="s">
        <v>55</v>
      </c>
      <c r="B75">
        <v>16</v>
      </c>
      <c r="C75" s="1">
        <f t="shared" si="30"/>
        <v>9.4123183716689218E-4</v>
      </c>
      <c r="D75" s="5">
        <f t="shared" si="31"/>
        <v>3.7649273486675687E-3</v>
      </c>
      <c r="E75" s="5">
        <f t="shared" si="2"/>
        <v>16.003764927348669</v>
      </c>
      <c r="F75" s="68">
        <f>E75</f>
        <v>16.003764927348669</v>
      </c>
      <c r="P75" s="17">
        <f t="shared" si="4"/>
        <v>16.003764927348669</v>
      </c>
    </row>
    <row r="76" spans="1:16" x14ac:dyDescent="0.2">
      <c r="A76" s="26" t="s">
        <v>56</v>
      </c>
      <c r="B76">
        <v>4</v>
      </c>
      <c r="C76" s="1">
        <f t="shared" si="30"/>
        <v>2.3530795929172304E-4</v>
      </c>
      <c r="D76" s="5">
        <f t="shared" si="31"/>
        <v>9.4123183716689218E-4</v>
      </c>
      <c r="E76" s="5">
        <f t="shared" si="2"/>
        <v>4.0009412318371673</v>
      </c>
      <c r="H76" s="64">
        <f>E76</f>
        <v>4.0009412318371673</v>
      </c>
      <c r="P76" s="17">
        <f t="shared" si="4"/>
        <v>4.0009412318371673</v>
      </c>
    </row>
    <row r="77" spans="1:16" x14ac:dyDescent="0.2">
      <c r="A77" s="26" t="s">
        <v>57</v>
      </c>
      <c r="B77">
        <v>3</v>
      </c>
      <c r="C77" s="1">
        <f t="shared" si="30"/>
        <v>1.7648096946879229E-4</v>
      </c>
      <c r="D77" s="5">
        <f t="shared" si="31"/>
        <v>7.0592387787516916E-4</v>
      </c>
      <c r="E77" s="5">
        <f t="shared" si="2"/>
        <v>3.000705923877875</v>
      </c>
      <c r="H77" s="64">
        <f t="shared" ref="H77:H83" si="32">E77</f>
        <v>3.000705923877875</v>
      </c>
      <c r="P77" s="17">
        <f t="shared" si="4"/>
        <v>3.000705923877875</v>
      </c>
    </row>
    <row r="78" spans="1:16" x14ac:dyDescent="0.2">
      <c r="A78" s="26" t="s">
        <v>105</v>
      </c>
      <c r="B78">
        <v>15</v>
      </c>
      <c r="C78" s="1">
        <f t="shared" si="30"/>
        <v>8.8240484734396143E-4</v>
      </c>
      <c r="D78" s="5">
        <f t="shared" si="31"/>
        <v>3.5296193893758457E-3</v>
      </c>
      <c r="E78" s="5">
        <f t="shared" si="2"/>
        <v>15.003529619389376</v>
      </c>
      <c r="H78" s="64">
        <f t="shared" si="32"/>
        <v>15.003529619389376</v>
      </c>
      <c r="P78" s="17">
        <f t="shared" si="4"/>
        <v>15.003529619389376</v>
      </c>
    </row>
    <row r="79" spans="1:16" x14ac:dyDescent="0.2">
      <c r="A79" s="26" t="s">
        <v>58</v>
      </c>
      <c r="B79">
        <v>0</v>
      </c>
      <c r="C79" s="1">
        <f t="shared" si="30"/>
        <v>0</v>
      </c>
      <c r="D79" s="5">
        <f t="shared" si="31"/>
        <v>0</v>
      </c>
      <c r="E79" s="5">
        <f t="shared" si="2"/>
        <v>0</v>
      </c>
      <c r="H79" s="64">
        <f t="shared" si="32"/>
        <v>0</v>
      </c>
      <c r="P79" s="17">
        <f t="shared" si="4"/>
        <v>0</v>
      </c>
    </row>
    <row r="80" spans="1:16" x14ac:dyDescent="0.2">
      <c r="A80" s="26" t="s">
        <v>59</v>
      </c>
      <c r="B80">
        <v>69</v>
      </c>
      <c r="C80" s="1">
        <f t="shared" si="30"/>
        <v>4.0590622977822221E-3</v>
      </c>
      <c r="D80" s="5">
        <f t="shared" si="31"/>
        <v>1.6236249191128888E-2</v>
      </c>
      <c r="E80" s="5">
        <f t="shared" si="2"/>
        <v>69.016236249191124</v>
      </c>
      <c r="H80" s="64">
        <f t="shared" si="32"/>
        <v>69.016236249191124</v>
      </c>
      <c r="P80" s="17">
        <f t="shared" si="4"/>
        <v>69.016236249191124</v>
      </c>
    </row>
    <row r="81" spans="1:16" x14ac:dyDescent="0.2">
      <c r="A81" s="26" t="s">
        <v>60</v>
      </c>
      <c r="B81">
        <v>25</v>
      </c>
      <c r="C81" s="1">
        <f t="shared" si="30"/>
        <v>1.4706747455732691E-3</v>
      </c>
      <c r="D81" s="5">
        <f t="shared" si="31"/>
        <v>5.8826989822930763E-3</v>
      </c>
      <c r="E81" s="5">
        <f t="shared" si="2"/>
        <v>25.005882698982294</v>
      </c>
      <c r="H81" s="64">
        <f t="shared" si="32"/>
        <v>25.005882698982294</v>
      </c>
      <c r="P81" s="17">
        <f t="shared" si="4"/>
        <v>25.005882698982294</v>
      </c>
    </row>
    <row r="82" spans="1:16" x14ac:dyDescent="0.2">
      <c r="A82" s="26" t="s">
        <v>61</v>
      </c>
      <c r="B82">
        <v>46</v>
      </c>
      <c r="C82" s="1">
        <f t="shared" si="30"/>
        <v>2.7060415318548151E-3</v>
      </c>
      <c r="D82" s="5">
        <f t="shared" si="31"/>
        <v>1.0824166127419261E-2</v>
      </c>
      <c r="E82" s="5">
        <f t="shared" si="2"/>
        <v>46.010824166127421</v>
      </c>
      <c r="H82" s="64">
        <f t="shared" si="32"/>
        <v>46.010824166127421</v>
      </c>
      <c r="P82" s="17">
        <f t="shared" si="4"/>
        <v>46.010824166127421</v>
      </c>
    </row>
    <row r="83" spans="1:16" x14ac:dyDescent="0.2">
      <c r="A83" s="26" t="s">
        <v>159</v>
      </c>
      <c r="B83">
        <v>0</v>
      </c>
      <c r="C83" s="1">
        <f t="shared" si="30"/>
        <v>0</v>
      </c>
      <c r="D83" s="5">
        <f t="shared" si="31"/>
        <v>0</v>
      </c>
      <c r="E83" s="5">
        <f t="shared" si="2"/>
        <v>0</v>
      </c>
      <c r="H83" s="64">
        <f t="shared" si="32"/>
        <v>0</v>
      </c>
      <c r="P83" s="17">
        <f t="shared" si="4"/>
        <v>0</v>
      </c>
    </row>
    <row r="84" spans="1:16" x14ac:dyDescent="0.2">
      <c r="A84" s="27" t="s">
        <v>63</v>
      </c>
      <c r="B84">
        <v>144</v>
      </c>
      <c r="C84" s="1">
        <f t="shared" si="30"/>
        <v>8.4710865345020304E-3</v>
      </c>
      <c r="D84" s="5">
        <f t="shared" si="31"/>
        <v>3.3884346138008122E-2</v>
      </c>
      <c r="E84" s="5">
        <f t="shared" si="2"/>
        <v>144.033884346138</v>
      </c>
      <c r="I84" s="65">
        <f>E84</f>
        <v>144.033884346138</v>
      </c>
      <c r="P84" s="17">
        <f t="shared" si="4"/>
        <v>144.033884346138</v>
      </c>
    </row>
    <row r="85" spans="1:16" x14ac:dyDescent="0.2">
      <c r="A85" s="27" t="s">
        <v>106</v>
      </c>
      <c r="B85"/>
      <c r="C85" s="1">
        <f t="shared" si="30"/>
        <v>0</v>
      </c>
      <c r="D85" s="5">
        <f t="shared" si="31"/>
        <v>0</v>
      </c>
      <c r="E85" s="5">
        <f t="shared" si="2"/>
        <v>0</v>
      </c>
      <c r="I85" s="65">
        <f t="shared" ref="I85:I97" si="33">E85</f>
        <v>0</v>
      </c>
      <c r="P85" s="17">
        <f t="shared" si="4"/>
        <v>0</v>
      </c>
    </row>
    <row r="86" spans="1:16" x14ac:dyDescent="0.2">
      <c r="A86" s="27" t="s">
        <v>107</v>
      </c>
      <c r="B86">
        <v>5</v>
      </c>
      <c r="C86" s="1">
        <f t="shared" si="30"/>
        <v>2.9413494911465383E-4</v>
      </c>
      <c r="D86" s="5">
        <f t="shared" si="31"/>
        <v>1.1765397964586153E-3</v>
      </c>
      <c r="E86" s="5">
        <f t="shared" ref="E86" si="34">B86+D86</f>
        <v>5.0011765397964583</v>
      </c>
      <c r="I86" s="65">
        <f t="shared" ref="I86" si="35">E86</f>
        <v>5.0011765397964583</v>
      </c>
      <c r="P86" s="17">
        <f t="shared" ref="P86" si="36">E86</f>
        <v>5.0011765397964583</v>
      </c>
    </row>
    <row r="87" spans="1:16" x14ac:dyDescent="0.2">
      <c r="A87" s="27" t="s">
        <v>64</v>
      </c>
      <c r="B87">
        <v>0</v>
      </c>
      <c r="C87" s="1">
        <f t="shared" si="30"/>
        <v>0</v>
      </c>
      <c r="D87" s="5">
        <f t="shared" si="31"/>
        <v>0</v>
      </c>
      <c r="E87" s="5">
        <f t="shared" si="2"/>
        <v>0</v>
      </c>
      <c r="I87" s="65">
        <f t="shared" si="33"/>
        <v>0</v>
      </c>
      <c r="P87" s="17">
        <f t="shared" si="4"/>
        <v>0</v>
      </c>
    </row>
    <row r="88" spans="1:16" x14ac:dyDescent="0.2">
      <c r="A88" s="27" t="s">
        <v>108</v>
      </c>
      <c r="B88">
        <v>18</v>
      </c>
      <c r="C88" s="1">
        <f t="shared" si="30"/>
        <v>1.0588858168127538E-3</v>
      </c>
      <c r="D88" s="5">
        <f t="shared" si="31"/>
        <v>4.2355432672510152E-3</v>
      </c>
      <c r="E88" s="5">
        <f t="shared" si="2"/>
        <v>18.004235543267249</v>
      </c>
      <c r="I88" s="65">
        <f t="shared" si="33"/>
        <v>18.004235543267249</v>
      </c>
      <c r="P88" s="17">
        <f t="shared" si="4"/>
        <v>18.004235543267249</v>
      </c>
    </row>
    <row r="89" spans="1:16" x14ac:dyDescent="0.2">
      <c r="A89" s="27" t="s">
        <v>65</v>
      </c>
      <c r="B89">
        <v>1</v>
      </c>
      <c r="C89" s="1">
        <f t="shared" si="30"/>
        <v>5.8826989822930761E-5</v>
      </c>
      <c r="D89" s="5">
        <f t="shared" si="31"/>
        <v>2.3530795929172304E-4</v>
      </c>
      <c r="E89" s="5">
        <f t="shared" ref="E89:E94" si="37">B89+D89</f>
        <v>1.0002353079592918</v>
      </c>
      <c r="I89" s="65">
        <f t="shared" si="33"/>
        <v>1.0002353079592918</v>
      </c>
      <c r="P89" s="17">
        <f t="shared" si="4"/>
        <v>1.0002353079592918</v>
      </c>
    </row>
    <row r="90" spans="1:16" x14ac:dyDescent="0.2">
      <c r="A90" s="27" t="s">
        <v>66</v>
      </c>
      <c r="B90"/>
      <c r="C90" s="1">
        <f t="shared" si="30"/>
        <v>0</v>
      </c>
      <c r="D90" s="5">
        <f t="shared" si="31"/>
        <v>0</v>
      </c>
      <c r="E90" s="5">
        <f t="shared" si="37"/>
        <v>0</v>
      </c>
      <c r="I90" s="65">
        <f t="shared" si="33"/>
        <v>0</v>
      </c>
      <c r="P90" s="17">
        <f t="shared" si="4"/>
        <v>0</v>
      </c>
    </row>
    <row r="91" spans="1:16" x14ac:dyDescent="0.2">
      <c r="A91" s="27" t="s">
        <v>120</v>
      </c>
      <c r="B91"/>
      <c r="C91" s="1">
        <f t="shared" si="30"/>
        <v>0</v>
      </c>
      <c r="D91" s="5">
        <f t="shared" si="31"/>
        <v>0</v>
      </c>
      <c r="E91" s="5">
        <f t="shared" si="37"/>
        <v>0</v>
      </c>
      <c r="I91" s="65">
        <f t="shared" si="33"/>
        <v>0</v>
      </c>
      <c r="P91" s="17">
        <f t="shared" si="4"/>
        <v>0</v>
      </c>
    </row>
    <row r="92" spans="1:16" x14ac:dyDescent="0.2">
      <c r="A92" s="27" t="s">
        <v>179</v>
      </c>
      <c r="B92"/>
      <c r="C92" s="1">
        <f t="shared" si="30"/>
        <v>0</v>
      </c>
      <c r="D92" s="5">
        <f t="shared" si="31"/>
        <v>0</v>
      </c>
      <c r="E92" s="5">
        <f t="shared" si="37"/>
        <v>0</v>
      </c>
      <c r="I92" s="65">
        <f t="shared" si="33"/>
        <v>0</v>
      </c>
      <c r="P92" s="17">
        <f t="shared" si="4"/>
        <v>0</v>
      </c>
    </row>
    <row r="93" spans="1:16" x14ac:dyDescent="0.2">
      <c r="A93" s="27" t="s">
        <v>217</v>
      </c>
      <c r="B93"/>
      <c r="C93" s="1">
        <f t="shared" si="30"/>
        <v>0</v>
      </c>
      <c r="D93" s="5">
        <f t="shared" si="31"/>
        <v>0</v>
      </c>
      <c r="E93" s="5">
        <f t="shared" si="37"/>
        <v>0</v>
      </c>
      <c r="I93" s="65">
        <f>E93</f>
        <v>0</v>
      </c>
      <c r="P93" s="17">
        <f>E93</f>
        <v>0</v>
      </c>
    </row>
    <row r="94" spans="1:16" x14ac:dyDescent="0.2">
      <c r="A94" s="27" t="s">
        <v>68</v>
      </c>
      <c r="B94">
        <v>5</v>
      </c>
      <c r="C94" s="1">
        <f t="shared" si="30"/>
        <v>2.9413494911465383E-4</v>
      </c>
      <c r="D94" s="5">
        <f t="shared" si="31"/>
        <v>1.1765397964586153E-3</v>
      </c>
      <c r="E94" s="5">
        <f t="shared" si="37"/>
        <v>5.0011765397964583</v>
      </c>
      <c r="I94" s="65">
        <f t="shared" si="33"/>
        <v>5.0011765397964583</v>
      </c>
      <c r="P94" s="17">
        <f t="shared" si="4"/>
        <v>5.0011765397964583</v>
      </c>
    </row>
    <row r="95" spans="1:16" x14ac:dyDescent="0.2">
      <c r="A95" s="27" t="s">
        <v>134</v>
      </c>
      <c r="B95"/>
      <c r="C95" s="1">
        <f t="shared" si="30"/>
        <v>0</v>
      </c>
      <c r="D95" s="5">
        <f t="shared" si="31"/>
        <v>0</v>
      </c>
      <c r="E95" s="5">
        <f t="shared" si="2"/>
        <v>0</v>
      </c>
      <c r="I95" s="65">
        <f t="shared" si="33"/>
        <v>0</v>
      </c>
      <c r="P95" s="17">
        <f t="shared" si="4"/>
        <v>0</v>
      </c>
    </row>
    <row r="96" spans="1:16" x14ac:dyDescent="0.2">
      <c r="A96" s="27" t="s">
        <v>110</v>
      </c>
      <c r="B96"/>
      <c r="C96" s="1">
        <f t="shared" si="30"/>
        <v>0</v>
      </c>
      <c r="D96" s="5">
        <f t="shared" si="31"/>
        <v>0</v>
      </c>
      <c r="E96" s="5">
        <f>B96+D96</f>
        <v>0</v>
      </c>
      <c r="I96" s="65">
        <f>E96</f>
        <v>0</v>
      </c>
      <c r="P96" s="17">
        <f t="shared" si="4"/>
        <v>0</v>
      </c>
    </row>
    <row r="97" spans="1:16" x14ac:dyDescent="0.2">
      <c r="A97" s="27" t="s">
        <v>123</v>
      </c>
      <c r="B97"/>
      <c r="C97" s="1">
        <f t="shared" si="30"/>
        <v>0</v>
      </c>
      <c r="D97" s="5">
        <f t="shared" si="31"/>
        <v>0</v>
      </c>
      <c r="E97" s="5">
        <f t="shared" si="2"/>
        <v>0</v>
      </c>
      <c r="I97" s="65">
        <f t="shared" si="33"/>
        <v>0</v>
      </c>
      <c r="P97" s="17">
        <f t="shared" si="4"/>
        <v>0</v>
      </c>
    </row>
    <row r="98" spans="1:16" x14ac:dyDescent="0.2">
      <c r="A98" s="31" t="s">
        <v>251</v>
      </c>
      <c r="B98"/>
      <c r="C98" s="1">
        <f t="shared" si="30"/>
        <v>0</v>
      </c>
      <c r="D98" s="5">
        <f t="shared" si="31"/>
        <v>0</v>
      </c>
      <c r="E98" s="5">
        <f t="shared" ref="E98:E103" si="38">B98+D98</f>
        <v>0</v>
      </c>
      <c r="J98" s="69">
        <f>E98</f>
        <v>0</v>
      </c>
      <c r="P98" s="17">
        <f t="shared" si="4"/>
        <v>0</v>
      </c>
    </row>
    <row r="99" spans="1:16" x14ac:dyDescent="0.2">
      <c r="A99" s="31" t="s">
        <v>172</v>
      </c>
      <c r="B99"/>
      <c r="C99" s="1">
        <f t="shared" si="30"/>
        <v>0</v>
      </c>
      <c r="D99" s="5">
        <f t="shared" si="31"/>
        <v>0</v>
      </c>
      <c r="E99" s="5">
        <f t="shared" si="38"/>
        <v>0</v>
      </c>
      <c r="J99" s="69">
        <f>E99</f>
        <v>0</v>
      </c>
      <c r="P99" s="17">
        <f t="shared" si="4"/>
        <v>0</v>
      </c>
    </row>
    <row r="100" spans="1:16" x14ac:dyDescent="0.2">
      <c r="A100" s="31" t="s">
        <v>125</v>
      </c>
      <c r="B100"/>
      <c r="C100" s="1">
        <f t="shared" si="30"/>
        <v>0</v>
      </c>
      <c r="D100" s="5">
        <f t="shared" si="31"/>
        <v>0</v>
      </c>
      <c r="E100" s="5">
        <f t="shared" si="38"/>
        <v>0</v>
      </c>
      <c r="J100" s="69">
        <f>E100</f>
        <v>0</v>
      </c>
      <c r="K100" s="6"/>
      <c r="P100" s="17">
        <f t="shared" si="4"/>
        <v>0</v>
      </c>
    </row>
    <row r="101" spans="1:16" x14ac:dyDescent="0.2">
      <c r="A101" s="32" t="s">
        <v>174</v>
      </c>
      <c r="B101"/>
      <c r="C101" s="1">
        <f t="shared" si="30"/>
        <v>0</v>
      </c>
      <c r="D101" s="5">
        <f t="shared" si="31"/>
        <v>0</v>
      </c>
      <c r="E101" s="5">
        <f t="shared" si="38"/>
        <v>0</v>
      </c>
      <c r="L101" s="70">
        <f t="shared" ref="L101:L113" si="39">E101</f>
        <v>0</v>
      </c>
      <c r="P101" s="17">
        <f t="shared" si="4"/>
        <v>0</v>
      </c>
    </row>
    <row r="102" spans="1:16" x14ac:dyDescent="0.2">
      <c r="A102" s="32" t="s">
        <v>69</v>
      </c>
      <c r="B102"/>
      <c r="C102" s="1">
        <f t="shared" si="30"/>
        <v>0</v>
      </c>
      <c r="D102" s="5">
        <f t="shared" si="31"/>
        <v>0</v>
      </c>
      <c r="E102" s="5">
        <f t="shared" si="38"/>
        <v>0</v>
      </c>
      <c r="L102" s="70">
        <f>E102</f>
        <v>0</v>
      </c>
      <c r="P102" s="17">
        <f t="shared" si="4"/>
        <v>0</v>
      </c>
    </row>
    <row r="103" spans="1:16" x14ac:dyDescent="0.2">
      <c r="A103" s="32" t="s">
        <v>220</v>
      </c>
      <c r="B103"/>
      <c r="C103" s="1">
        <f t="shared" si="30"/>
        <v>0</v>
      </c>
      <c r="D103" s="5">
        <f t="shared" si="31"/>
        <v>0</v>
      </c>
      <c r="E103" s="5">
        <f t="shared" si="38"/>
        <v>0</v>
      </c>
      <c r="L103" s="70">
        <f>E103</f>
        <v>0</v>
      </c>
      <c r="P103" s="17">
        <f t="shared" si="4"/>
        <v>0</v>
      </c>
    </row>
    <row r="104" spans="1:16" x14ac:dyDescent="0.2">
      <c r="A104" s="32" t="s">
        <v>70</v>
      </c>
      <c r="B104"/>
      <c r="C104" s="1">
        <f t="shared" si="30"/>
        <v>0</v>
      </c>
      <c r="D104" s="5">
        <f t="shared" si="31"/>
        <v>0</v>
      </c>
      <c r="E104" s="5">
        <f t="shared" si="2"/>
        <v>0</v>
      </c>
      <c r="L104" s="70">
        <f t="shared" si="39"/>
        <v>0</v>
      </c>
      <c r="P104" s="17">
        <f t="shared" si="4"/>
        <v>0</v>
      </c>
    </row>
    <row r="105" spans="1:16" x14ac:dyDescent="0.2">
      <c r="A105" s="32" t="s">
        <v>73</v>
      </c>
      <c r="B105">
        <v>1</v>
      </c>
      <c r="C105" s="1">
        <f t="shared" si="30"/>
        <v>5.8826989822930761E-5</v>
      </c>
      <c r="D105" s="5">
        <f t="shared" si="31"/>
        <v>2.3530795929172304E-4</v>
      </c>
      <c r="E105" s="5">
        <f>B105+D105</f>
        <v>1.0002353079592918</v>
      </c>
      <c r="L105" s="70">
        <f t="shared" si="39"/>
        <v>1.0002353079592918</v>
      </c>
      <c r="P105" s="17">
        <f>E105</f>
        <v>1.0002353079592918</v>
      </c>
    </row>
    <row r="106" spans="1:16" x14ac:dyDescent="0.2">
      <c r="A106" s="32" t="s">
        <v>74</v>
      </c>
      <c r="B106">
        <v>9</v>
      </c>
      <c r="C106" s="1">
        <f t="shared" ref="C106:C117" si="40">B106/$B$119</f>
        <v>5.294429084063769E-4</v>
      </c>
      <c r="D106" s="5">
        <f t="shared" ref="D106:D117" si="41">C106*$B$122</f>
        <v>2.1177716336255076E-3</v>
      </c>
      <c r="E106" s="5">
        <f t="shared" si="2"/>
        <v>9.0021177716336247</v>
      </c>
      <c r="L106" s="70">
        <f t="shared" si="39"/>
        <v>9.0021177716336247</v>
      </c>
      <c r="P106" s="17">
        <f t="shared" si="4"/>
        <v>9.0021177716336247</v>
      </c>
    </row>
    <row r="107" spans="1:16" x14ac:dyDescent="0.2">
      <c r="A107" s="32" t="s">
        <v>121</v>
      </c>
      <c r="B107"/>
      <c r="C107" s="1">
        <f t="shared" si="40"/>
        <v>0</v>
      </c>
      <c r="D107" s="5">
        <f t="shared" si="41"/>
        <v>0</v>
      </c>
      <c r="E107" s="5">
        <f t="shared" ref="E107:E117" si="42">B107+D107</f>
        <v>0</v>
      </c>
      <c r="L107" s="70">
        <f t="shared" si="39"/>
        <v>0</v>
      </c>
      <c r="P107" s="17">
        <f t="shared" si="4"/>
        <v>0</v>
      </c>
    </row>
    <row r="108" spans="1:16" x14ac:dyDescent="0.2">
      <c r="A108" s="32" t="s">
        <v>201</v>
      </c>
      <c r="B108"/>
      <c r="C108" s="1">
        <f t="shared" si="40"/>
        <v>0</v>
      </c>
      <c r="D108" s="5">
        <f t="shared" si="41"/>
        <v>0</v>
      </c>
      <c r="E108" s="5">
        <f>B108+D108</f>
        <v>0</v>
      </c>
      <c r="L108" s="70">
        <f>E108</f>
        <v>0</v>
      </c>
      <c r="P108" s="17">
        <f>E108</f>
        <v>0</v>
      </c>
    </row>
    <row r="109" spans="1:16" x14ac:dyDescent="0.2">
      <c r="A109" s="32" t="s">
        <v>209</v>
      </c>
      <c r="B109">
        <v>4</v>
      </c>
      <c r="C109" s="1">
        <f t="shared" si="40"/>
        <v>2.3530795929172304E-4</v>
      </c>
      <c r="D109" s="5">
        <f t="shared" si="41"/>
        <v>9.4123183716689218E-4</v>
      </c>
      <c r="E109" s="5">
        <f>B109+D109</f>
        <v>4.0009412318371673</v>
      </c>
      <c r="L109" s="70">
        <f>E109</f>
        <v>4.0009412318371673</v>
      </c>
      <c r="P109" s="17">
        <f>E109</f>
        <v>4.0009412318371673</v>
      </c>
    </row>
    <row r="110" spans="1:16" x14ac:dyDescent="0.2">
      <c r="A110" s="43" t="s">
        <v>111</v>
      </c>
      <c r="B110">
        <v>3</v>
      </c>
      <c r="C110" s="1">
        <f t="shared" si="40"/>
        <v>1.7648096946879229E-4</v>
      </c>
      <c r="D110" s="5">
        <f t="shared" si="41"/>
        <v>7.0592387787516916E-4</v>
      </c>
      <c r="E110" s="5">
        <f>B110+D110</f>
        <v>3.000705923877875</v>
      </c>
      <c r="M110" s="72">
        <f>E110</f>
        <v>3.000705923877875</v>
      </c>
      <c r="P110" s="17">
        <f>E110</f>
        <v>3.000705923877875</v>
      </c>
    </row>
    <row r="111" spans="1:16" x14ac:dyDescent="0.2">
      <c r="A111" s="31" t="s">
        <v>112</v>
      </c>
      <c r="B111"/>
      <c r="C111" s="1">
        <f t="shared" si="40"/>
        <v>0</v>
      </c>
      <c r="D111" s="5">
        <f t="shared" si="41"/>
        <v>0</v>
      </c>
      <c r="E111" s="5">
        <f>B111+D111</f>
        <v>0</v>
      </c>
      <c r="J111" s="69">
        <f>E111</f>
        <v>0</v>
      </c>
      <c r="K111" s="6"/>
      <c r="P111" s="5">
        <f>E111</f>
        <v>0</v>
      </c>
    </row>
    <row r="112" spans="1:16" x14ac:dyDescent="0.2">
      <c r="A112" s="31" t="s">
        <v>113</v>
      </c>
      <c r="B112"/>
      <c r="C112" s="1">
        <f t="shared" si="40"/>
        <v>0</v>
      </c>
      <c r="D112" s="5">
        <f t="shared" si="41"/>
        <v>0</v>
      </c>
      <c r="E112" s="5">
        <f>B112+D112</f>
        <v>0</v>
      </c>
      <c r="J112" s="69">
        <f>E112</f>
        <v>0</v>
      </c>
      <c r="K112" s="6"/>
      <c r="P112" s="5">
        <f>E112</f>
        <v>0</v>
      </c>
    </row>
    <row r="113" spans="1:16" x14ac:dyDescent="0.2">
      <c r="A113" s="32" t="s">
        <v>160</v>
      </c>
      <c r="B113"/>
      <c r="C113" s="1">
        <f t="shared" si="40"/>
        <v>0</v>
      </c>
      <c r="D113" s="5">
        <f t="shared" si="41"/>
        <v>0</v>
      </c>
      <c r="E113" s="5">
        <f t="shared" si="42"/>
        <v>0</v>
      </c>
      <c r="L113" s="70">
        <f t="shared" si="39"/>
        <v>0</v>
      </c>
      <c r="P113" s="17">
        <f t="shared" si="4"/>
        <v>0</v>
      </c>
    </row>
    <row r="114" spans="1:16" x14ac:dyDescent="0.2">
      <c r="A114" s="33" t="s">
        <v>189</v>
      </c>
      <c r="B114"/>
      <c r="C114" s="1">
        <f t="shared" si="40"/>
        <v>0</v>
      </c>
      <c r="D114" s="5">
        <f t="shared" si="41"/>
        <v>0</v>
      </c>
      <c r="E114" s="5">
        <f t="shared" si="42"/>
        <v>0</v>
      </c>
      <c r="K114" s="71">
        <f>E114</f>
        <v>0</v>
      </c>
      <c r="P114" s="17">
        <f>E114</f>
        <v>0</v>
      </c>
    </row>
    <row r="115" spans="1:16" x14ac:dyDescent="0.2">
      <c r="A115" s="33" t="s">
        <v>77</v>
      </c>
      <c r="B115"/>
      <c r="C115" s="1">
        <f t="shared" si="40"/>
        <v>0</v>
      </c>
      <c r="D115" s="5">
        <f t="shared" si="41"/>
        <v>0</v>
      </c>
      <c r="E115" s="5">
        <f t="shared" si="42"/>
        <v>0</v>
      </c>
      <c r="K115" s="71">
        <f>E115</f>
        <v>0</v>
      </c>
      <c r="P115" s="17">
        <f>E115</f>
        <v>0</v>
      </c>
    </row>
    <row r="116" spans="1:16" x14ac:dyDescent="0.2">
      <c r="A116" s="29" t="s">
        <v>157</v>
      </c>
      <c r="B116"/>
      <c r="C116" s="1">
        <f t="shared" si="40"/>
        <v>0</v>
      </c>
      <c r="D116" s="5">
        <f t="shared" si="41"/>
        <v>0</v>
      </c>
      <c r="E116" s="5">
        <f t="shared" si="42"/>
        <v>0</v>
      </c>
      <c r="K116" s="73"/>
      <c r="N116" s="66">
        <f>E116</f>
        <v>0</v>
      </c>
      <c r="P116" s="17">
        <f>E116</f>
        <v>0</v>
      </c>
    </row>
    <row r="117" spans="1:16" x14ac:dyDescent="0.2">
      <c r="A117" s="117" t="s">
        <v>78</v>
      </c>
      <c r="B117" s="118"/>
      <c r="C117" s="8">
        <f t="shared" si="40"/>
        <v>0</v>
      </c>
      <c r="D117" s="11">
        <f t="shared" si="41"/>
        <v>0</v>
      </c>
      <c r="E117" s="11">
        <f t="shared" si="42"/>
        <v>0</v>
      </c>
      <c r="F117" s="8"/>
      <c r="G117" s="8"/>
      <c r="H117" s="8"/>
      <c r="I117" s="8"/>
      <c r="J117" s="8"/>
      <c r="K117" s="123"/>
      <c r="L117" s="8"/>
      <c r="M117" s="8"/>
      <c r="N117" s="120">
        <f>E117</f>
        <v>0</v>
      </c>
      <c r="O117" s="8"/>
      <c r="P117" s="122">
        <f t="shared" si="4"/>
        <v>0</v>
      </c>
    </row>
    <row r="118" spans="1:16" x14ac:dyDescent="0.2">
      <c r="A118"/>
      <c r="B118" s="16"/>
    </row>
    <row r="119" spans="1:16" x14ac:dyDescent="0.2">
      <c r="A119" s="1" t="s">
        <v>21</v>
      </c>
      <c r="B119" s="16">
        <f>SUM(B11:B117)</f>
        <v>16999</v>
      </c>
      <c r="C119" s="1">
        <f>B119/$B$120</f>
        <v>0.99976474739751808</v>
      </c>
      <c r="E119" s="5">
        <f>SUM(E12:E117)</f>
        <v>17002.999999999996</v>
      </c>
      <c r="F119" s="34">
        <f t="shared" ref="F119:P119" si="43">SUM(F12:F117)</f>
        <v>4111.9673510206485</v>
      </c>
      <c r="G119" s="35">
        <f t="shared" si="43"/>
        <v>2250.5294429084065</v>
      </c>
      <c r="H119" s="36">
        <f>SUM(H12:H117)</f>
        <v>204.04800282369553</v>
      </c>
      <c r="I119" s="37">
        <f t="shared" si="43"/>
        <v>199.04682628389904</v>
      </c>
      <c r="J119" s="38">
        <f t="shared" si="43"/>
        <v>0</v>
      </c>
      <c r="K119" s="39">
        <f t="shared" si="43"/>
        <v>0</v>
      </c>
      <c r="L119" s="40">
        <f t="shared" si="43"/>
        <v>14.003294311430084</v>
      </c>
      <c r="M119" s="41">
        <f t="shared" si="43"/>
        <v>3.000705923877875</v>
      </c>
      <c r="N119" s="42">
        <f t="shared" si="43"/>
        <v>0</v>
      </c>
      <c r="O119" s="75">
        <f>SUM(O12:O117)</f>
        <v>10220.404376728044</v>
      </c>
      <c r="P119" s="5">
        <f t="shared" si="43"/>
        <v>6782.5956232719554</v>
      </c>
    </row>
    <row r="120" spans="1:16" x14ac:dyDescent="0.2">
      <c r="A120" s="1" t="s">
        <v>22</v>
      </c>
      <c r="B120" s="5">
        <v>17003</v>
      </c>
      <c r="D120" s="5" t="s">
        <v>20</v>
      </c>
      <c r="E120" s="5">
        <f>SUM(F119:O119)</f>
        <v>17003</v>
      </c>
    </row>
    <row r="121" spans="1:16" x14ac:dyDescent="0.2">
      <c r="B121" s="5" t="s">
        <v>20</v>
      </c>
      <c r="C121" s="5"/>
      <c r="E121" s="5">
        <f>SUM(O119:P119)</f>
        <v>17003</v>
      </c>
    </row>
    <row r="122" spans="1:16" ht="38.25" x14ac:dyDescent="0.2">
      <c r="A122" s="18" t="s">
        <v>23</v>
      </c>
      <c r="B122" s="19">
        <f>B120-B119</f>
        <v>4</v>
      </c>
    </row>
    <row r="123" spans="1:16" ht="13.5" thickBot="1" x14ac:dyDescent="0.25"/>
    <row r="124" spans="1:16" x14ac:dyDescent="0.2">
      <c r="A124" s="44"/>
      <c r="B124" s="45"/>
      <c r="C124" s="46"/>
      <c r="D124" s="45"/>
      <c r="E124" s="45"/>
      <c r="F124" s="46"/>
      <c r="G124" s="46"/>
      <c r="H124" s="46"/>
      <c r="I124" s="46"/>
      <c r="J124" s="46"/>
      <c r="K124" s="46"/>
      <c r="L124" s="47"/>
    </row>
    <row r="125" spans="1:16" x14ac:dyDescent="0.2">
      <c r="A125" s="48">
        <v>1</v>
      </c>
      <c r="B125" s="49" t="s">
        <v>135</v>
      </c>
      <c r="C125" s="50"/>
      <c r="D125" s="49"/>
      <c r="E125" s="49"/>
      <c r="F125" s="50"/>
      <c r="G125" s="50"/>
      <c r="H125" s="50"/>
      <c r="I125" s="51">
        <f>P119</f>
        <v>6782.5956232719554</v>
      </c>
      <c r="J125" s="50"/>
      <c r="K125" s="50"/>
      <c r="L125" s="52"/>
    </row>
    <row r="126" spans="1:16" ht="13.5" thickBot="1" x14ac:dyDescent="0.25">
      <c r="A126" s="48"/>
      <c r="B126" s="49"/>
      <c r="C126" s="50"/>
      <c r="D126" s="49"/>
      <c r="E126" s="49"/>
      <c r="F126" s="50"/>
      <c r="G126" s="50"/>
      <c r="H126" s="50"/>
      <c r="I126" s="53"/>
      <c r="J126" s="50"/>
      <c r="K126" s="50"/>
      <c r="L126" s="52"/>
    </row>
    <row r="127" spans="1:16" ht="13.5" thickBot="1" x14ac:dyDescent="0.25">
      <c r="A127" s="48"/>
      <c r="B127" s="49"/>
      <c r="C127" s="50"/>
      <c r="D127" s="49"/>
      <c r="E127" s="49"/>
      <c r="F127" s="50"/>
      <c r="G127" s="50"/>
      <c r="H127" s="50"/>
      <c r="I127" s="55" t="s">
        <v>136</v>
      </c>
      <c r="J127" s="55" t="s">
        <v>137</v>
      </c>
      <c r="K127" s="54" t="s">
        <v>12</v>
      </c>
      <c r="L127" s="52"/>
    </row>
    <row r="128" spans="1:16" x14ac:dyDescent="0.2">
      <c r="A128" s="48">
        <v>2</v>
      </c>
      <c r="B128" s="49" t="s">
        <v>138</v>
      </c>
      <c r="C128" s="50"/>
      <c r="D128" s="49"/>
      <c r="E128" s="49"/>
      <c r="F128" s="95"/>
      <c r="G128" s="50"/>
      <c r="H128" s="50"/>
      <c r="I128" s="56">
        <f>G119</f>
        <v>2250.5294429084065</v>
      </c>
      <c r="J128" s="56">
        <f>F119</f>
        <v>4111.9673510206485</v>
      </c>
      <c r="K128" s="56">
        <f>I128+J128</f>
        <v>6362.4967939290545</v>
      </c>
      <c r="L128" s="52"/>
    </row>
    <row r="129" spans="1:12" x14ac:dyDescent="0.2">
      <c r="A129" s="48">
        <v>3</v>
      </c>
      <c r="B129" s="49" t="s">
        <v>139</v>
      </c>
      <c r="C129" s="50"/>
      <c r="D129" s="49"/>
      <c r="E129" s="49"/>
      <c r="F129" s="50"/>
      <c r="G129" s="50"/>
      <c r="H129" s="50"/>
      <c r="I129" s="56">
        <f>H119</f>
        <v>204.04800282369553</v>
      </c>
      <c r="J129" s="56">
        <f>I119</f>
        <v>199.04682628389904</v>
      </c>
      <c r="K129" s="56">
        <f>I129+J129</f>
        <v>403.09482910759459</v>
      </c>
      <c r="L129" s="52"/>
    </row>
    <row r="130" spans="1:12" x14ac:dyDescent="0.2">
      <c r="A130" s="48">
        <v>4</v>
      </c>
      <c r="B130" s="49" t="s">
        <v>154</v>
      </c>
      <c r="C130" s="50"/>
      <c r="D130" s="49"/>
      <c r="E130" s="49"/>
      <c r="F130" s="50"/>
      <c r="G130" s="50"/>
      <c r="H130" s="50"/>
      <c r="I130" s="56">
        <f>J119</f>
        <v>0</v>
      </c>
      <c r="J130" s="56">
        <f>K119</f>
        <v>0</v>
      </c>
      <c r="K130" s="56">
        <f>I130+J130</f>
        <v>0</v>
      </c>
      <c r="L130" s="52"/>
    </row>
    <row r="131" spans="1:12" x14ac:dyDescent="0.2">
      <c r="A131" s="48">
        <v>5</v>
      </c>
      <c r="B131" s="49" t="s">
        <v>141</v>
      </c>
      <c r="C131" s="50"/>
      <c r="D131" s="94"/>
      <c r="E131" s="94"/>
      <c r="F131" s="95"/>
      <c r="G131" s="95"/>
      <c r="H131" s="95"/>
      <c r="I131" s="103">
        <f>L119</f>
        <v>14.003294311430084</v>
      </c>
      <c r="J131" s="95"/>
      <c r="K131" s="95"/>
      <c r="L131" s="52"/>
    </row>
    <row r="132" spans="1:12" x14ac:dyDescent="0.2">
      <c r="A132" s="48">
        <v>6</v>
      </c>
      <c r="B132" s="49" t="s">
        <v>142</v>
      </c>
      <c r="C132" s="50"/>
      <c r="D132" s="94"/>
      <c r="E132" s="94"/>
      <c r="F132" s="95"/>
      <c r="G132" s="95"/>
      <c r="H132" s="95"/>
      <c r="I132" s="96">
        <f>M119</f>
        <v>3.000705923877875</v>
      </c>
      <c r="J132" s="95"/>
      <c r="K132" s="99"/>
      <c r="L132" s="52"/>
    </row>
    <row r="133" spans="1:12" x14ac:dyDescent="0.2">
      <c r="A133" s="48">
        <v>9</v>
      </c>
      <c r="B133" s="49" t="s">
        <v>143</v>
      </c>
      <c r="C133" s="50"/>
      <c r="D133" s="94"/>
      <c r="E133" s="94"/>
      <c r="F133" s="95"/>
      <c r="G133" s="95"/>
      <c r="H133" s="95"/>
      <c r="I133" s="95"/>
      <c r="J133" s="95"/>
      <c r="K133" s="99"/>
      <c r="L133" s="52"/>
    </row>
    <row r="134" spans="1:12" x14ac:dyDescent="0.2">
      <c r="A134" s="48"/>
      <c r="B134" s="104"/>
      <c r="C134" s="104"/>
      <c r="D134" s="98"/>
      <c r="E134" s="94"/>
      <c r="F134" s="95"/>
      <c r="G134" s="95"/>
      <c r="H134" s="95"/>
      <c r="I134" s="95"/>
      <c r="J134" s="95"/>
      <c r="K134" s="99"/>
      <c r="L134" s="52"/>
    </row>
    <row r="135" spans="1:12" x14ac:dyDescent="0.2">
      <c r="A135" s="48"/>
      <c r="B135" s="98"/>
      <c r="C135" s="99"/>
      <c r="D135" s="98"/>
      <c r="E135" s="98"/>
      <c r="F135" s="95"/>
      <c r="G135" s="95"/>
      <c r="H135" s="95"/>
      <c r="I135" s="95"/>
      <c r="J135" s="95"/>
      <c r="K135" s="99"/>
      <c r="L135" s="52"/>
    </row>
    <row r="136" spans="1:12" x14ac:dyDescent="0.2">
      <c r="A136" s="48"/>
      <c r="B136" s="94" t="s">
        <v>147</v>
      </c>
      <c r="C136" s="94">
        <f>SUM(I30:I35)</f>
        <v>2.0004706159185837</v>
      </c>
      <c r="D136" s="94" t="s">
        <v>150</v>
      </c>
      <c r="E136" s="49">
        <f>SUM(I40:I48)</f>
        <v>10.002353079592917</v>
      </c>
      <c r="F136" s="49" t="s">
        <v>146</v>
      </c>
      <c r="G136" s="49">
        <f>SUM(K114:K115)</f>
        <v>0</v>
      </c>
      <c r="H136" s="49" t="s">
        <v>151</v>
      </c>
      <c r="I136" s="49">
        <f>SUM(I84:I97)</f>
        <v>173.04070827695745</v>
      </c>
      <c r="J136" s="95"/>
      <c r="K136" s="95"/>
      <c r="L136" s="52"/>
    </row>
    <row r="137" spans="1:12" x14ac:dyDescent="0.2">
      <c r="A137" s="48"/>
      <c r="B137" s="98"/>
      <c r="C137" s="99"/>
      <c r="D137" s="98"/>
      <c r="E137" s="94"/>
      <c r="F137" s="95"/>
      <c r="G137" s="95"/>
      <c r="H137" s="95"/>
      <c r="I137" s="95"/>
      <c r="J137" s="95"/>
      <c r="K137" s="95"/>
      <c r="L137" s="52"/>
    </row>
    <row r="138" spans="1:12" x14ac:dyDescent="0.2">
      <c r="A138" s="48"/>
      <c r="B138" s="98"/>
      <c r="C138" s="99"/>
      <c r="D138" s="98"/>
      <c r="E138" s="94"/>
      <c r="F138" s="95"/>
      <c r="G138" s="95"/>
      <c r="H138" s="95"/>
      <c r="I138" s="95"/>
      <c r="J138" s="95"/>
      <c r="K138" s="95"/>
      <c r="L138" s="52"/>
    </row>
    <row r="139" spans="1:12" x14ac:dyDescent="0.2">
      <c r="A139" s="48"/>
      <c r="B139" s="94" t="s">
        <v>148</v>
      </c>
      <c r="C139" s="94" t="s">
        <v>254</v>
      </c>
      <c r="D139" s="98"/>
      <c r="E139" s="94"/>
      <c r="F139" s="95"/>
      <c r="G139" s="95"/>
      <c r="H139" s="95"/>
      <c r="I139" s="95"/>
      <c r="J139" s="95"/>
      <c r="K139" s="95"/>
      <c r="L139" s="52"/>
    </row>
    <row r="140" spans="1:12" x14ac:dyDescent="0.2">
      <c r="A140" s="48"/>
      <c r="B140" s="49" t="s">
        <v>149</v>
      </c>
      <c r="C140" s="49" t="s">
        <v>255</v>
      </c>
      <c r="D140" s="98"/>
      <c r="E140" s="94"/>
      <c r="F140" s="95"/>
      <c r="G140" s="95"/>
      <c r="H140" s="95"/>
      <c r="I140" s="95"/>
      <c r="J140" s="95"/>
      <c r="K140" s="95"/>
      <c r="L140" s="52"/>
    </row>
    <row r="141" spans="1:12" ht="13.5" thickBot="1" x14ac:dyDescent="0.25">
      <c r="A141" s="58"/>
      <c r="B141" s="59"/>
      <c r="C141" s="60"/>
      <c r="D141" s="59"/>
      <c r="E141" s="59"/>
      <c r="F141" s="60"/>
      <c r="G141" s="60"/>
      <c r="H141" s="60"/>
      <c r="I141" s="60"/>
      <c r="J141" s="60"/>
      <c r="K141" s="60"/>
      <c r="L141" s="61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zoomScale="90" zoomScaleNormal="90" workbookViewId="0">
      <pane ySplit="11" topLeftCell="A147" activePane="bottomLeft" state="frozen"/>
      <selection pane="bottomLeft" activeCell="B163" sqref="B163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3" t="s">
        <v>164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77" t="s">
        <v>19</v>
      </c>
      <c r="P11" s="10" t="s">
        <v>18</v>
      </c>
    </row>
    <row r="12" spans="1:16" x14ac:dyDescent="0.2">
      <c r="A12" s="26" t="s">
        <v>233</v>
      </c>
      <c r="B12">
        <v>12</v>
      </c>
      <c r="C12" s="1">
        <f t="shared" ref="C12:C43" si="0">B12/$B$162</f>
        <v>1.5464714676014229E-4</v>
      </c>
      <c r="D12" s="5">
        <f t="shared" ref="D12:D43" si="1">C12*$B$165</f>
        <v>0</v>
      </c>
      <c r="E12" s="5">
        <f>B12+D12</f>
        <v>12</v>
      </c>
      <c r="H12" s="64">
        <f>E12</f>
        <v>12</v>
      </c>
      <c r="P12" s="17">
        <f>E12</f>
        <v>12</v>
      </c>
    </row>
    <row r="13" spans="1:16" x14ac:dyDescent="0.2">
      <c r="A13" s="27" t="s">
        <v>79</v>
      </c>
      <c r="B13"/>
      <c r="C13" s="1">
        <f t="shared" si="0"/>
        <v>0</v>
      </c>
      <c r="D13" s="5">
        <f t="shared" si="1"/>
        <v>0</v>
      </c>
      <c r="E13" s="5">
        <f t="shared" ref="E13:E151" si="2">B13+D13</f>
        <v>0</v>
      </c>
      <c r="I13" s="25">
        <f>E13</f>
        <v>0</v>
      </c>
      <c r="P13" s="17">
        <f t="shared" ref="P13:P88" si="3">E13</f>
        <v>0</v>
      </c>
    </row>
    <row r="14" spans="1:16" x14ac:dyDescent="0.2">
      <c r="A14" s="26" t="s">
        <v>24</v>
      </c>
      <c r="B14">
        <v>12</v>
      </c>
      <c r="C14" s="1">
        <f t="shared" si="0"/>
        <v>1.5464714676014229E-4</v>
      </c>
      <c r="D14" s="5">
        <f t="shared" si="1"/>
        <v>0</v>
      </c>
      <c r="E14" s="5">
        <f t="shared" si="2"/>
        <v>12</v>
      </c>
      <c r="H14" s="64">
        <f>E14</f>
        <v>12</v>
      </c>
      <c r="P14" s="17">
        <f t="shared" si="3"/>
        <v>12</v>
      </c>
    </row>
    <row r="15" spans="1:16" x14ac:dyDescent="0.2">
      <c r="A15" s="27" t="s">
        <v>161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I15" s="25">
        <f>E15</f>
        <v>0</v>
      </c>
      <c r="P15" s="17">
        <f t="shared" si="3"/>
        <v>0</v>
      </c>
    </row>
    <row r="16" spans="1:16" x14ac:dyDescent="0.2">
      <c r="A16" s="26" t="s">
        <v>80</v>
      </c>
      <c r="B16"/>
      <c r="C16" s="1">
        <f t="shared" si="0"/>
        <v>0</v>
      </c>
      <c r="D16" s="5">
        <f t="shared" si="1"/>
        <v>0</v>
      </c>
      <c r="E16" s="5">
        <f t="shared" si="2"/>
        <v>0</v>
      </c>
      <c r="H16" s="64">
        <f>E16</f>
        <v>0</v>
      </c>
      <c r="P16" s="17">
        <f t="shared" si="3"/>
        <v>0</v>
      </c>
    </row>
    <row r="17" spans="1:16" x14ac:dyDescent="0.2">
      <c r="A17" s="26" t="s">
        <v>263</v>
      </c>
      <c r="B17">
        <v>1</v>
      </c>
      <c r="C17" s="1">
        <f t="shared" si="0"/>
        <v>1.2887262230011857E-5</v>
      </c>
      <c r="D17" s="5">
        <f t="shared" si="1"/>
        <v>0</v>
      </c>
      <c r="E17" s="5">
        <f t="shared" ref="E17" si="4">B17+D17</f>
        <v>1</v>
      </c>
      <c r="H17" s="64">
        <f>E17</f>
        <v>1</v>
      </c>
      <c r="P17" s="17">
        <f t="shared" ref="P17" si="5">E17</f>
        <v>1</v>
      </c>
    </row>
    <row r="18" spans="1:16" x14ac:dyDescent="0.2">
      <c r="A18" s="26" t="s">
        <v>81</v>
      </c>
      <c r="B18">
        <v>6</v>
      </c>
      <c r="C18" s="1">
        <f t="shared" si="0"/>
        <v>7.7323573380071143E-5</v>
      </c>
      <c r="D18" s="5">
        <f t="shared" si="1"/>
        <v>0</v>
      </c>
      <c r="E18" s="5">
        <f t="shared" si="2"/>
        <v>6</v>
      </c>
      <c r="H18" s="64">
        <f>E18</f>
        <v>6</v>
      </c>
      <c r="P18" s="17">
        <f t="shared" si="3"/>
        <v>6</v>
      </c>
    </row>
    <row r="19" spans="1:16" x14ac:dyDescent="0.2">
      <c r="A19" s="26" t="s">
        <v>232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H19" s="64">
        <f>E19</f>
        <v>0</v>
      </c>
      <c r="P19" s="17">
        <f>E19</f>
        <v>0</v>
      </c>
    </row>
    <row r="20" spans="1:16" x14ac:dyDescent="0.2">
      <c r="A20" s="32" t="s">
        <v>218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L20" s="70">
        <f>E20</f>
        <v>0</v>
      </c>
      <c r="P20" s="17">
        <f>E20</f>
        <v>0</v>
      </c>
    </row>
    <row r="21" spans="1:16" x14ac:dyDescent="0.2">
      <c r="A21" s="27" t="s">
        <v>191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65">
        <f>E21</f>
        <v>0</v>
      </c>
      <c r="P21" s="17">
        <f t="shared" si="3"/>
        <v>0</v>
      </c>
    </row>
    <row r="22" spans="1:16" x14ac:dyDescent="0.2">
      <c r="A22" s="27" t="s">
        <v>82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65">
        <f t="shared" ref="I22:I34" si="6">E22</f>
        <v>0</v>
      </c>
      <c r="P22" s="17">
        <f t="shared" si="3"/>
        <v>0</v>
      </c>
    </row>
    <row r="23" spans="1:16" x14ac:dyDescent="0.2">
      <c r="A23" s="27" t="s">
        <v>181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65">
        <f t="shared" si="6"/>
        <v>0</v>
      </c>
      <c r="P23" s="17">
        <f t="shared" si="3"/>
        <v>0</v>
      </c>
    </row>
    <row r="24" spans="1:16" x14ac:dyDescent="0.2">
      <c r="A24" s="27" t="s">
        <v>153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65">
        <f>E24</f>
        <v>0</v>
      </c>
      <c r="P24" s="17">
        <f>E24</f>
        <v>0</v>
      </c>
    </row>
    <row r="25" spans="1:16" x14ac:dyDescent="0.2">
      <c r="A25" s="27" t="s">
        <v>25</v>
      </c>
      <c r="B25"/>
      <c r="C25" s="1">
        <f t="shared" si="0"/>
        <v>0</v>
      </c>
      <c r="D25" s="5">
        <f t="shared" si="1"/>
        <v>0</v>
      </c>
      <c r="E25" s="5">
        <f>B25+D25</f>
        <v>0</v>
      </c>
      <c r="I25" s="65">
        <f>E25</f>
        <v>0</v>
      </c>
      <c r="P25" s="17">
        <f>E25</f>
        <v>0</v>
      </c>
    </row>
    <row r="26" spans="1:16" x14ac:dyDescent="0.2">
      <c r="A26" s="27" t="s">
        <v>175</v>
      </c>
      <c r="B26">
        <v>87</v>
      </c>
      <c r="C26" s="1">
        <f t="shared" si="0"/>
        <v>1.1211918140110314E-3</v>
      </c>
      <c r="D26" s="5">
        <f t="shared" si="1"/>
        <v>0</v>
      </c>
      <c r="E26" s="5">
        <f t="shared" si="2"/>
        <v>87</v>
      </c>
      <c r="I26" s="65">
        <f t="shared" si="6"/>
        <v>87</v>
      </c>
      <c r="P26" s="17">
        <f t="shared" si="3"/>
        <v>87</v>
      </c>
    </row>
    <row r="27" spans="1:16" x14ac:dyDescent="0.2">
      <c r="A27" s="27" t="s">
        <v>182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I27" s="65">
        <f t="shared" si="6"/>
        <v>0</v>
      </c>
      <c r="P27" s="17">
        <f t="shared" si="3"/>
        <v>0</v>
      </c>
    </row>
    <row r="28" spans="1:16" x14ac:dyDescent="0.2">
      <c r="A28" s="27" t="s">
        <v>258</v>
      </c>
      <c r="B28"/>
      <c r="C28" s="1">
        <f t="shared" si="0"/>
        <v>0</v>
      </c>
      <c r="D28" s="5">
        <f t="shared" si="1"/>
        <v>0</v>
      </c>
      <c r="E28" s="5">
        <f t="shared" ref="E28" si="7">B28+D28</f>
        <v>0</v>
      </c>
      <c r="I28" s="65">
        <f t="shared" ref="I28" si="8">E28</f>
        <v>0</v>
      </c>
      <c r="P28" s="17">
        <f t="shared" ref="P28" si="9">E28</f>
        <v>0</v>
      </c>
    </row>
    <row r="29" spans="1:16" x14ac:dyDescent="0.2">
      <c r="A29" s="27" t="s">
        <v>230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I29" s="65">
        <f t="shared" si="6"/>
        <v>0</v>
      </c>
      <c r="P29" s="17">
        <f t="shared" si="3"/>
        <v>0</v>
      </c>
    </row>
    <row r="30" spans="1:16" x14ac:dyDescent="0.2">
      <c r="A30" s="27" t="s">
        <v>183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I30" s="65">
        <f t="shared" si="6"/>
        <v>0</v>
      </c>
      <c r="P30" s="17">
        <f t="shared" si="3"/>
        <v>0</v>
      </c>
    </row>
    <row r="31" spans="1:16" x14ac:dyDescent="0.2">
      <c r="A31" s="27" t="s">
        <v>117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I31" s="65">
        <f t="shared" si="6"/>
        <v>0</v>
      </c>
      <c r="P31" s="17">
        <f t="shared" si="3"/>
        <v>0</v>
      </c>
    </row>
    <row r="32" spans="1:16" x14ac:dyDescent="0.2">
      <c r="A32" s="27" t="s">
        <v>253</v>
      </c>
      <c r="B32"/>
      <c r="C32" s="1">
        <f t="shared" si="0"/>
        <v>0</v>
      </c>
      <c r="D32" s="5">
        <f t="shared" si="1"/>
        <v>0</v>
      </c>
      <c r="E32" s="5">
        <f>B32+D32</f>
        <v>0</v>
      </c>
      <c r="I32" s="65">
        <f>E32</f>
        <v>0</v>
      </c>
      <c r="P32" s="17">
        <f t="shared" si="3"/>
        <v>0</v>
      </c>
    </row>
    <row r="33" spans="1:16" x14ac:dyDescent="0.2">
      <c r="A33" s="27" t="s">
        <v>207</v>
      </c>
      <c r="B33"/>
      <c r="C33" s="1">
        <f t="shared" si="0"/>
        <v>0</v>
      </c>
      <c r="D33" s="5">
        <f t="shared" si="1"/>
        <v>0</v>
      </c>
      <c r="E33" s="5">
        <f>B33+D33</f>
        <v>0</v>
      </c>
      <c r="I33" s="65">
        <f>E33</f>
        <v>0</v>
      </c>
      <c r="P33" s="17">
        <f t="shared" si="3"/>
        <v>0</v>
      </c>
    </row>
    <row r="34" spans="1:16" x14ac:dyDescent="0.2">
      <c r="A34" s="27" t="s">
        <v>83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I34" s="65">
        <f t="shared" si="6"/>
        <v>0</v>
      </c>
      <c r="P34" s="17">
        <f t="shared" si="3"/>
        <v>0</v>
      </c>
    </row>
    <row r="35" spans="1:16" x14ac:dyDescent="0.2">
      <c r="A35" s="27" t="s">
        <v>259</v>
      </c>
      <c r="B35"/>
      <c r="C35" s="1">
        <f t="shared" si="0"/>
        <v>0</v>
      </c>
      <c r="D35" s="5">
        <f t="shared" si="1"/>
        <v>0</v>
      </c>
      <c r="E35" s="5">
        <f t="shared" ref="E35" si="10">B35+D35</f>
        <v>0</v>
      </c>
      <c r="I35" s="65">
        <f t="shared" ref="I35" si="11">E35</f>
        <v>0</v>
      </c>
      <c r="P35" s="17">
        <f t="shared" ref="P35" si="12">E35</f>
        <v>0</v>
      </c>
    </row>
    <row r="36" spans="1:16" x14ac:dyDescent="0.2">
      <c r="A36" s="26" t="s">
        <v>26</v>
      </c>
      <c r="B36">
        <v>293</v>
      </c>
      <c r="C36" s="1">
        <f t="shared" si="0"/>
        <v>3.7759678333934739E-3</v>
      </c>
      <c r="D36" s="5">
        <f t="shared" si="1"/>
        <v>0</v>
      </c>
      <c r="E36" s="5">
        <f t="shared" si="2"/>
        <v>293</v>
      </c>
      <c r="H36" s="64">
        <f>E36</f>
        <v>293</v>
      </c>
      <c r="P36" s="17">
        <f t="shared" si="3"/>
        <v>293</v>
      </c>
    </row>
    <row r="37" spans="1:16" x14ac:dyDescent="0.2">
      <c r="A37" s="26" t="s">
        <v>84</v>
      </c>
      <c r="B37">
        <v>39</v>
      </c>
      <c r="C37" s="1">
        <f t="shared" si="0"/>
        <v>5.026032269704624E-4</v>
      </c>
      <c r="D37" s="5">
        <f t="shared" si="1"/>
        <v>0</v>
      </c>
      <c r="E37" s="5">
        <f t="shared" si="2"/>
        <v>39</v>
      </c>
      <c r="H37" s="64">
        <f>E37</f>
        <v>39</v>
      </c>
      <c r="P37" s="17">
        <f t="shared" si="3"/>
        <v>39</v>
      </c>
    </row>
    <row r="38" spans="1:16" x14ac:dyDescent="0.2">
      <c r="A38" s="26" t="s">
        <v>85</v>
      </c>
      <c r="B38"/>
      <c r="C38" s="1">
        <f t="shared" si="0"/>
        <v>0</v>
      </c>
      <c r="D38" s="5">
        <f t="shared" si="1"/>
        <v>0</v>
      </c>
      <c r="E38" s="5">
        <f t="shared" si="2"/>
        <v>0</v>
      </c>
      <c r="H38" s="64">
        <f>E38</f>
        <v>0</v>
      </c>
      <c r="P38" s="17">
        <f t="shared" si="3"/>
        <v>0</v>
      </c>
    </row>
    <row r="39" spans="1:16" x14ac:dyDescent="0.2">
      <c r="A39" s="26" t="s">
        <v>27</v>
      </c>
      <c r="B39">
        <v>28</v>
      </c>
      <c r="C39" s="1">
        <f t="shared" si="0"/>
        <v>3.6084334244033196E-4</v>
      </c>
      <c r="D39" s="5">
        <f t="shared" si="1"/>
        <v>0</v>
      </c>
      <c r="E39" s="5">
        <f t="shared" si="2"/>
        <v>28</v>
      </c>
      <c r="H39" s="64">
        <f>E39</f>
        <v>28</v>
      </c>
      <c r="P39" s="17">
        <f t="shared" si="3"/>
        <v>28</v>
      </c>
    </row>
    <row r="40" spans="1:16" x14ac:dyDescent="0.2">
      <c r="A40" s="26" t="s">
        <v>28</v>
      </c>
      <c r="B40">
        <v>17</v>
      </c>
      <c r="C40" s="1">
        <f t="shared" si="0"/>
        <v>2.1908345791020155E-4</v>
      </c>
      <c r="D40" s="5">
        <f t="shared" si="1"/>
        <v>0</v>
      </c>
      <c r="E40" s="5">
        <f t="shared" si="2"/>
        <v>17</v>
      </c>
      <c r="H40" s="64">
        <f>E40</f>
        <v>17</v>
      </c>
      <c r="P40" s="17">
        <f t="shared" si="3"/>
        <v>17</v>
      </c>
    </row>
    <row r="41" spans="1:16" x14ac:dyDescent="0.2">
      <c r="A41" s="27" t="s">
        <v>86</v>
      </c>
      <c r="B41">
        <v>3</v>
      </c>
      <c r="C41" s="1">
        <f t="shared" si="0"/>
        <v>3.8661786690035572E-5</v>
      </c>
      <c r="D41" s="5">
        <f t="shared" si="1"/>
        <v>0</v>
      </c>
      <c r="E41" s="5">
        <f t="shared" si="2"/>
        <v>3</v>
      </c>
      <c r="I41" s="65">
        <f>E41</f>
        <v>3</v>
      </c>
      <c r="P41" s="17">
        <f t="shared" si="3"/>
        <v>3</v>
      </c>
    </row>
    <row r="42" spans="1:16" x14ac:dyDescent="0.2">
      <c r="A42" s="26" t="s">
        <v>118</v>
      </c>
      <c r="B42">
        <v>7</v>
      </c>
      <c r="C42" s="1">
        <f t="shared" si="0"/>
        <v>9.0210835610082991E-5</v>
      </c>
      <c r="D42" s="5">
        <f t="shared" si="1"/>
        <v>0</v>
      </c>
      <c r="E42" s="5">
        <f>B42+D42</f>
        <v>7</v>
      </c>
      <c r="H42" s="64">
        <f>E42</f>
        <v>7</v>
      </c>
      <c r="P42" s="17">
        <f t="shared" si="3"/>
        <v>7</v>
      </c>
    </row>
    <row r="43" spans="1:16" x14ac:dyDescent="0.2">
      <c r="A43" s="27" t="s">
        <v>87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I43" s="65">
        <f t="shared" ref="I43:I49" si="13">E43</f>
        <v>0</v>
      </c>
      <c r="P43" s="17">
        <f t="shared" si="3"/>
        <v>0</v>
      </c>
    </row>
    <row r="44" spans="1:16" x14ac:dyDescent="0.2">
      <c r="A44" s="27" t="s">
        <v>88</v>
      </c>
      <c r="B44"/>
      <c r="C44" s="1">
        <f t="shared" ref="C44:C75" si="14">B44/$B$162</f>
        <v>0</v>
      </c>
      <c r="D44" s="5">
        <f t="shared" ref="D44:D75" si="15">C44*$B$165</f>
        <v>0</v>
      </c>
      <c r="E44" s="5">
        <f t="shared" si="2"/>
        <v>0</v>
      </c>
      <c r="I44" s="65">
        <f t="shared" si="13"/>
        <v>0</v>
      </c>
      <c r="P44" s="17">
        <f t="shared" si="3"/>
        <v>0</v>
      </c>
    </row>
    <row r="45" spans="1:16" x14ac:dyDescent="0.2">
      <c r="A45" s="27" t="s">
        <v>225</v>
      </c>
      <c r="B45"/>
      <c r="C45" s="1">
        <f t="shared" si="14"/>
        <v>0</v>
      </c>
      <c r="D45" s="5">
        <f t="shared" si="15"/>
        <v>0</v>
      </c>
      <c r="E45" s="5">
        <f>B45+D45</f>
        <v>0</v>
      </c>
      <c r="I45" s="65">
        <f t="shared" si="13"/>
        <v>0</v>
      </c>
      <c r="P45" s="17">
        <f t="shared" si="3"/>
        <v>0</v>
      </c>
    </row>
    <row r="46" spans="1:16" x14ac:dyDescent="0.2">
      <c r="A46" s="27" t="s">
        <v>241</v>
      </c>
      <c r="B46">
        <v>11</v>
      </c>
      <c r="C46" s="1">
        <f t="shared" si="14"/>
        <v>1.4175988453013041E-4</v>
      </c>
      <c r="D46" s="5">
        <f t="shared" si="15"/>
        <v>0</v>
      </c>
      <c r="E46" s="5">
        <f t="shared" si="2"/>
        <v>11</v>
      </c>
      <c r="I46" s="65">
        <f t="shared" si="13"/>
        <v>11</v>
      </c>
      <c r="P46" s="17">
        <f t="shared" si="3"/>
        <v>11</v>
      </c>
    </row>
    <row r="47" spans="1:16" x14ac:dyDescent="0.2">
      <c r="A47" s="27" t="s">
        <v>29</v>
      </c>
      <c r="B47">
        <v>2</v>
      </c>
      <c r="C47" s="1">
        <f t="shared" si="14"/>
        <v>2.5774524460023713E-5</v>
      </c>
      <c r="D47" s="5">
        <f t="shared" si="15"/>
        <v>0</v>
      </c>
      <c r="E47" s="5">
        <f t="shared" si="2"/>
        <v>2</v>
      </c>
      <c r="I47" s="65">
        <f t="shared" si="13"/>
        <v>2</v>
      </c>
      <c r="P47" s="17">
        <f t="shared" si="3"/>
        <v>2</v>
      </c>
    </row>
    <row r="48" spans="1:16" x14ac:dyDescent="0.2">
      <c r="A48" s="27" t="s">
        <v>119</v>
      </c>
      <c r="B48"/>
      <c r="C48" s="1">
        <f t="shared" si="14"/>
        <v>0</v>
      </c>
      <c r="D48" s="5">
        <f t="shared" si="15"/>
        <v>0</v>
      </c>
      <c r="E48" s="5">
        <f t="shared" si="2"/>
        <v>0</v>
      </c>
      <c r="I48" s="65">
        <f t="shared" si="13"/>
        <v>0</v>
      </c>
      <c r="P48" s="17">
        <f t="shared" si="3"/>
        <v>0</v>
      </c>
    </row>
    <row r="49" spans="1:16" x14ac:dyDescent="0.2">
      <c r="A49" s="27" t="s">
        <v>158</v>
      </c>
      <c r="B49"/>
      <c r="C49" s="1">
        <f t="shared" si="14"/>
        <v>0</v>
      </c>
      <c r="D49" s="5">
        <f t="shared" si="15"/>
        <v>0</v>
      </c>
      <c r="E49" s="5">
        <f t="shared" si="2"/>
        <v>0</v>
      </c>
      <c r="I49" s="65">
        <f t="shared" si="13"/>
        <v>0</v>
      </c>
      <c r="P49" s="17">
        <f t="shared" si="3"/>
        <v>0</v>
      </c>
    </row>
    <row r="50" spans="1:16" x14ac:dyDescent="0.2">
      <c r="A50" s="26" t="s">
        <v>184</v>
      </c>
      <c r="B50"/>
      <c r="C50" s="1">
        <f t="shared" si="14"/>
        <v>0</v>
      </c>
      <c r="D50" s="5">
        <f t="shared" si="15"/>
        <v>0</v>
      </c>
      <c r="E50" s="5">
        <f t="shared" si="2"/>
        <v>0</v>
      </c>
      <c r="H50" s="64">
        <f>E50</f>
        <v>0</v>
      </c>
      <c r="P50" s="17">
        <f t="shared" si="3"/>
        <v>0</v>
      </c>
    </row>
    <row r="51" spans="1:16" x14ac:dyDescent="0.2">
      <c r="A51" s="26" t="s">
        <v>30</v>
      </c>
      <c r="B51" s="125">
        <v>103</v>
      </c>
      <c r="C51" s="1">
        <f t="shared" si="14"/>
        <v>1.3273880096912212E-3</v>
      </c>
      <c r="D51" s="5">
        <f t="shared" si="15"/>
        <v>0</v>
      </c>
      <c r="E51" s="5">
        <f>B51+D51</f>
        <v>103</v>
      </c>
      <c r="H51" s="64">
        <f>E51</f>
        <v>103</v>
      </c>
      <c r="P51" s="17">
        <f t="shared" si="3"/>
        <v>103</v>
      </c>
    </row>
    <row r="52" spans="1:16" x14ac:dyDescent="0.2">
      <c r="A52" s="26" t="s">
        <v>90</v>
      </c>
      <c r="B52" s="125">
        <v>1071</v>
      </c>
      <c r="C52" s="1">
        <f t="shared" si="14"/>
        <v>1.3802257848342698E-2</v>
      </c>
      <c r="D52" s="5">
        <f t="shared" si="15"/>
        <v>0</v>
      </c>
      <c r="E52" s="5">
        <f t="shared" si="2"/>
        <v>1071</v>
      </c>
      <c r="H52" s="64">
        <f>E52</f>
        <v>1071</v>
      </c>
      <c r="P52" s="17">
        <f t="shared" si="3"/>
        <v>1071</v>
      </c>
    </row>
    <row r="53" spans="1:16" x14ac:dyDescent="0.2">
      <c r="A53" s="26" t="s">
        <v>195</v>
      </c>
      <c r="B53"/>
      <c r="C53" s="1">
        <f t="shared" si="14"/>
        <v>0</v>
      </c>
      <c r="D53" s="5">
        <f t="shared" si="15"/>
        <v>0</v>
      </c>
      <c r="E53" s="5">
        <f>B53+D53</f>
        <v>0</v>
      </c>
      <c r="H53" s="64">
        <f>E53</f>
        <v>0</v>
      </c>
      <c r="P53" s="17">
        <f t="shared" si="3"/>
        <v>0</v>
      </c>
    </row>
    <row r="54" spans="1:16" x14ac:dyDescent="0.2">
      <c r="A54" s="26" t="s">
        <v>91</v>
      </c>
      <c r="B54">
        <v>10</v>
      </c>
      <c r="C54" s="1">
        <f t="shared" si="14"/>
        <v>1.2887262230011856E-4</v>
      </c>
      <c r="D54" s="5">
        <f t="shared" si="15"/>
        <v>0</v>
      </c>
      <c r="E54" s="5">
        <f t="shared" si="2"/>
        <v>10</v>
      </c>
      <c r="H54" s="64">
        <f>E54</f>
        <v>10</v>
      </c>
      <c r="P54" s="17">
        <f t="shared" si="3"/>
        <v>10</v>
      </c>
    </row>
    <row r="55" spans="1:16" x14ac:dyDescent="0.2">
      <c r="A55" s="27" t="s">
        <v>92</v>
      </c>
      <c r="B55"/>
      <c r="C55" s="1">
        <f t="shared" si="14"/>
        <v>0</v>
      </c>
      <c r="D55" s="5">
        <f t="shared" si="15"/>
        <v>0</v>
      </c>
      <c r="E55" s="5">
        <f t="shared" si="2"/>
        <v>0</v>
      </c>
      <c r="I55" s="65">
        <f>E55</f>
        <v>0</v>
      </c>
      <c r="P55" s="17">
        <f t="shared" si="3"/>
        <v>0</v>
      </c>
    </row>
    <row r="56" spans="1:16" x14ac:dyDescent="0.2">
      <c r="A56" s="27" t="s">
        <v>93</v>
      </c>
      <c r="B56">
        <v>2198</v>
      </c>
      <c r="C56" s="1">
        <f t="shared" si="14"/>
        <v>2.8326202381566062E-2</v>
      </c>
      <c r="D56" s="5">
        <f t="shared" si="15"/>
        <v>0</v>
      </c>
      <c r="E56" s="5">
        <f t="shared" si="2"/>
        <v>2198</v>
      </c>
      <c r="I56" s="65">
        <f t="shared" ref="I56:I63" si="16">E56</f>
        <v>2198</v>
      </c>
      <c r="P56" s="17">
        <f t="shared" si="3"/>
        <v>2198</v>
      </c>
    </row>
    <row r="57" spans="1:16" x14ac:dyDescent="0.2">
      <c r="A57" s="27" t="s">
        <v>197</v>
      </c>
      <c r="B57">
        <v>0</v>
      </c>
      <c r="C57" s="1">
        <f t="shared" si="14"/>
        <v>0</v>
      </c>
      <c r="D57" s="5">
        <f t="shared" si="15"/>
        <v>0</v>
      </c>
      <c r="E57" s="5">
        <f t="shared" si="2"/>
        <v>0</v>
      </c>
      <c r="I57" s="65">
        <f t="shared" si="16"/>
        <v>0</v>
      </c>
      <c r="P57" s="17">
        <f t="shared" si="3"/>
        <v>0</v>
      </c>
    </row>
    <row r="58" spans="1:16" x14ac:dyDescent="0.2">
      <c r="A58" s="27" t="s">
        <v>94</v>
      </c>
      <c r="B58">
        <v>256</v>
      </c>
      <c r="C58" s="1">
        <f t="shared" si="14"/>
        <v>3.2991391308830353E-3</v>
      </c>
      <c r="D58" s="5">
        <f t="shared" si="15"/>
        <v>0</v>
      </c>
      <c r="E58" s="5">
        <f>B58+D58</f>
        <v>256</v>
      </c>
      <c r="I58" s="65">
        <f>E58</f>
        <v>256</v>
      </c>
      <c r="P58" s="17">
        <f>E58</f>
        <v>256</v>
      </c>
    </row>
    <row r="59" spans="1:16" x14ac:dyDescent="0.2">
      <c r="A59" s="27" t="s">
        <v>95</v>
      </c>
      <c r="B59">
        <v>1</v>
      </c>
      <c r="C59" s="1">
        <f t="shared" si="14"/>
        <v>1.2887262230011857E-5</v>
      </c>
      <c r="D59" s="5">
        <f t="shared" si="15"/>
        <v>0</v>
      </c>
      <c r="E59" s="5">
        <f t="shared" si="2"/>
        <v>1</v>
      </c>
      <c r="I59" s="65">
        <f t="shared" si="16"/>
        <v>1</v>
      </c>
      <c r="P59" s="17">
        <f t="shared" si="3"/>
        <v>1</v>
      </c>
    </row>
    <row r="60" spans="1:16" x14ac:dyDescent="0.2">
      <c r="A60" s="27" t="s">
        <v>96</v>
      </c>
      <c r="B60">
        <v>26</v>
      </c>
      <c r="C60" s="1">
        <f t="shared" si="14"/>
        <v>3.3506881798030827E-4</v>
      </c>
      <c r="D60" s="5">
        <f t="shared" si="15"/>
        <v>0</v>
      </c>
      <c r="E60" s="5">
        <f t="shared" si="2"/>
        <v>26</v>
      </c>
      <c r="I60" s="65">
        <f t="shared" si="16"/>
        <v>26</v>
      </c>
      <c r="P60" s="17">
        <f t="shared" si="3"/>
        <v>26</v>
      </c>
    </row>
    <row r="61" spans="1:16" x14ac:dyDescent="0.2">
      <c r="A61" s="27" t="s">
        <v>97</v>
      </c>
      <c r="B61">
        <v>0</v>
      </c>
      <c r="C61" s="1">
        <f t="shared" si="14"/>
        <v>0</v>
      </c>
      <c r="D61" s="5">
        <f t="shared" si="15"/>
        <v>0</v>
      </c>
      <c r="E61" s="5">
        <f t="shared" si="2"/>
        <v>0</v>
      </c>
      <c r="I61" s="65">
        <f t="shared" si="16"/>
        <v>0</v>
      </c>
      <c r="P61" s="17">
        <f t="shared" si="3"/>
        <v>0</v>
      </c>
    </row>
    <row r="62" spans="1:16" x14ac:dyDescent="0.2">
      <c r="A62" s="27" t="s">
        <v>31</v>
      </c>
      <c r="B62">
        <v>1459</v>
      </c>
      <c r="C62" s="1">
        <f t="shared" si="14"/>
        <v>1.88025155935873E-2</v>
      </c>
      <c r="D62" s="5">
        <f t="shared" si="15"/>
        <v>0</v>
      </c>
      <c r="E62" s="5">
        <f t="shared" si="2"/>
        <v>1459</v>
      </c>
      <c r="I62" s="65">
        <f t="shared" si="16"/>
        <v>1459</v>
      </c>
      <c r="P62" s="17">
        <f t="shared" si="3"/>
        <v>1459</v>
      </c>
    </row>
    <row r="63" spans="1:16" x14ac:dyDescent="0.2">
      <c r="A63" s="27" t="s">
        <v>98</v>
      </c>
      <c r="B63">
        <v>249</v>
      </c>
      <c r="C63" s="1">
        <f t="shared" si="14"/>
        <v>3.2089282952729521E-3</v>
      </c>
      <c r="D63" s="5">
        <f t="shared" si="15"/>
        <v>0</v>
      </c>
      <c r="E63" s="5">
        <f t="shared" si="2"/>
        <v>249</v>
      </c>
      <c r="I63" s="65">
        <f t="shared" si="16"/>
        <v>249</v>
      </c>
      <c r="P63" s="17">
        <f t="shared" si="3"/>
        <v>249</v>
      </c>
    </row>
    <row r="64" spans="1:16" x14ac:dyDescent="0.2">
      <c r="A64" s="27" t="s">
        <v>203</v>
      </c>
      <c r="B64">
        <v>44</v>
      </c>
      <c r="C64" s="1">
        <f t="shared" si="14"/>
        <v>5.6703953812052164E-4</v>
      </c>
      <c r="D64" s="5">
        <f t="shared" si="15"/>
        <v>0</v>
      </c>
      <c r="E64" s="5">
        <f>B64+D64</f>
        <v>44</v>
      </c>
      <c r="I64" s="65">
        <f>E64</f>
        <v>44</v>
      </c>
      <c r="P64" s="17">
        <f>E64</f>
        <v>44</v>
      </c>
    </row>
    <row r="65" spans="1:16" x14ac:dyDescent="0.2">
      <c r="A65" s="26" t="s">
        <v>99</v>
      </c>
      <c r="B65">
        <v>45</v>
      </c>
      <c r="C65" s="1">
        <f t="shared" si="14"/>
        <v>5.7992680035053349E-4</v>
      </c>
      <c r="D65" s="5">
        <f t="shared" si="15"/>
        <v>0</v>
      </c>
      <c r="E65" s="5">
        <f t="shared" si="2"/>
        <v>45</v>
      </c>
      <c r="H65" s="64">
        <f>E65</f>
        <v>45</v>
      </c>
      <c r="P65" s="17">
        <f t="shared" si="3"/>
        <v>45</v>
      </c>
    </row>
    <row r="66" spans="1:16" x14ac:dyDescent="0.2">
      <c r="A66" s="27" t="s">
        <v>100</v>
      </c>
      <c r="B66">
        <v>64</v>
      </c>
      <c r="C66" s="1">
        <f t="shared" si="14"/>
        <v>8.2478478272075882E-4</v>
      </c>
      <c r="D66" s="5">
        <f t="shared" si="15"/>
        <v>0</v>
      </c>
      <c r="E66" s="5">
        <f t="shared" si="2"/>
        <v>64</v>
      </c>
      <c r="I66" s="65">
        <f>E66</f>
        <v>64</v>
      </c>
      <c r="P66" s="17">
        <f t="shared" si="3"/>
        <v>64</v>
      </c>
    </row>
    <row r="67" spans="1:16" x14ac:dyDescent="0.2">
      <c r="A67" s="27" t="s">
        <v>32</v>
      </c>
      <c r="B67">
        <v>172</v>
      </c>
      <c r="C67" s="1">
        <f t="shared" si="14"/>
        <v>2.2166091035620392E-3</v>
      </c>
      <c r="D67" s="5">
        <f t="shared" si="15"/>
        <v>0</v>
      </c>
      <c r="E67" s="5">
        <f t="shared" si="2"/>
        <v>172</v>
      </c>
      <c r="I67" s="65">
        <f>E67</f>
        <v>172</v>
      </c>
      <c r="P67" s="17">
        <f t="shared" si="3"/>
        <v>172</v>
      </c>
    </row>
    <row r="68" spans="1:16" x14ac:dyDescent="0.2">
      <c r="A68" s="27" t="s">
        <v>101</v>
      </c>
      <c r="B68">
        <v>1</v>
      </c>
      <c r="C68" s="1">
        <f t="shared" si="14"/>
        <v>1.2887262230011857E-5</v>
      </c>
      <c r="D68" s="5">
        <f t="shared" si="15"/>
        <v>0</v>
      </c>
      <c r="E68" s="5">
        <f t="shared" si="2"/>
        <v>1</v>
      </c>
      <c r="I68" s="65">
        <f>E68</f>
        <v>1</v>
      </c>
      <c r="P68" s="17">
        <f t="shared" si="3"/>
        <v>1</v>
      </c>
    </row>
    <row r="69" spans="1:16" x14ac:dyDescent="0.2">
      <c r="A69" s="30" t="s">
        <v>185</v>
      </c>
      <c r="B69">
        <v>0</v>
      </c>
      <c r="C69" s="1">
        <f t="shared" si="14"/>
        <v>0</v>
      </c>
      <c r="D69" s="5">
        <f t="shared" si="15"/>
        <v>0</v>
      </c>
      <c r="E69" s="5">
        <f>B69+D69</f>
        <v>0</v>
      </c>
      <c r="G69" s="67">
        <f>E69</f>
        <v>0</v>
      </c>
      <c r="P69" s="17">
        <f>E69</f>
        <v>0</v>
      </c>
    </row>
    <row r="70" spans="1:16" x14ac:dyDescent="0.2">
      <c r="A70" s="30" t="s">
        <v>102</v>
      </c>
      <c r="B70">
        <v>50</v>
      </c>
      <c r="C70" s="1">
        <f t="shared" si="14"/>
        <v>6.4436311150059284E-4</v>
      </c>
      <c r="D70" s="5">
        <f t="shared" si="15"/>
        <v>0</v>
      </c>
      <c r="E70" s="5">
        <f t="shared" si="2"/>
        <v>50</v>
      </c>
      <c r="G70" s="67">
        <f>E70</f>
        <v>50</v>
      </c>
      <c r="P70" s="17">
        <f t="shared" si="3"/>
        <v>50</v>
      </c>
    </row>
    <row r="71" spans="1:16" x14ac:dyDescent="0.2">
      <c r="A71" s="30" t="s">
        <v>34</v>
      </c>
      <c r="B71">
        <v>300</v>
      </c>
      <c r="C71" s="1">
        <f t="shared" si="14"/>
        <v>3.866178669003557E-3</v>
      </c>
      <c r="D71" s="5">
        <f t="shared" si="15"/>
        <v>0</v>
      </c>
      <c r="E71" s="5">
        <f t="shared" si="2"/>
        <v>300</v>
      </c>
      <c r="G71" s="67">
        <f>E71</f>
        <v>300</v>
      </c>
      <c r="P71" s="17">
        <f t="shared" si="3"/>
        <v>300</v>
      </c>
    </row>
    <row r="72" spans="1:16" x14ac:dyDescent="0.2">
      <c r="A72" s="28" t="s">
        <v>35</v>
      </c>
      <c r="B72">
        <v>531</v>
      </c>
      <c r="C72" s="1">
        <f t="shared" si="14"/>
        <v>6.8431362441362959E-3</v>
      </c>
      <c r="D72" s="5">
        <f t="shared" si="15"/>
        <v>0</v>
      </c>
      <c r="E72" s="5">
        <f t="shared" si="2"/>
        <v>531</v>
      </c>
      <c r="F72" s="68">
        <f>E72</f>
        <v>531</v>
      </c>
      <c r="P72" s="17">
        <f t="shared" si="3"/>
        <v>531</v>
      </c>
    </row>
    <row r="73" spans="1:16" x14ac:dyDescent="0.2">
      <c r="A73" s="30" t="s">
        <v>36</v>
      </c>
      <c r="B73">
        <v>413</v>
      </c>
      <c r="C73" s="1">
        <f t="shared" si="14"/>
        <v>5.3224393009948965E-3</v>
      </c>
      <c r="D73" s="5">
        <f t="shared" si="15"/>
        <v>0</v>
      </c>
      <c r="E73" s="5">
        <f t="shared" si="2"/>
        <v>413</v>
      </c>
      <c r="G73" s="67">
        <f>E73</f>
        <v>413</v>
      </c>
      <c r="P73" s="17">
        <f t="shared" si="3"/>
        <v>413</v>
      </c>
    </row>
    <row r="74" spans="1:16" x14ac:dyDescent="0.2">
      <c r="A74" s="30" t="s">
        <v>37</v>
      </c>
      <c r="B74">
        <v>1823</v>
      </c>
      <c r="C74" s="1">
        <f t="shared" si="14"/>
        <v>2.3493479045311613E-2</v>
      </c>
      <c r="D74" s="5">
        <f t="shared" si="15"/>
        <v>0</v>
      </c>
      <c r="E74" s="5">
        <f t="shared" si="2"/>
        <v>1823</v>
      </c>
      <c r="G74" s="67">
        <f>E74</f>
        <v>1823</v>
      </c>
      <c r="P74" s="17">
        <f t="shared" si="3"/>
        <v>1823</v>
      </c>
    </row>
    <row r="75" spans="1:16" x14ac:dyDescent="0.2">
      <c r="A75" s="92" t="s">
        <v>38</v>
      </c>
      <c r="B75">
        <v>21389</v>
      </c>
      <c r="C75" s="1">
        <f t="shared" si="14"/>
        <v>0.2756456518377236</v>
      </c>
      <c r="D75" s="5">
        <f t="shared" si="15"/>
        <v>0</v>
      </c>
      <c r="E75" s="5">
        <f t="shared" si="2"/>
        <v>21389</v>
      </c>
      <c r="G75" s="73"/>
      <c r="O75" s="76">
        <f>E75</f>
        <v>21389</v>
      </c>
      <c r="P75" s="17"/>
    </row>
    <row r="76" spans="1:16" x14ac:dyDescent="0.2">
      <c r="A76" s="30" t="s">
        <v>39</v>
      </c>
      <c r="B76">
        <v>904</v>
      </c>
      <c r="C76" s="1">
        <f t="shared" ref="C76:C107" si="17">B76/$B$162</f>
        <v>1.1650085055930718E-2</v>
      </c>
      <c r="D76" s="5">
        <f t="shared" ref="D76:D107" si="18">C76*$B$165</f>
        <v>0</v>
      </c>
      <c r="E76" s="5">
        <f t="shared" si="2"/>
        <v>904</v>
      </c>
      <c r="G76" s="67">
        <f>E76</f>
        <v>904</v>
      </c>
      <c r="P76" s="17">
        <f t="shared" si="3"/>
        <v>904</v>
      </c>
    </row>
    <row r="77" spans="1:16" x14ac:dyDescent="0.2">
      <c r="A77" s="28" t="s">
        <v>103</v>
      </c>
      <c r="B77">
        <v>5</v>
      </c>
      <c r="C77" s="1">
        <f t="shared" si="17"/>
        <v>6.4436311150059281E-5</v>
      </c>
      <c r="D77" s="5">
        <f t="shared" si="18"/>
        <v>0</v>
      </c>
      <c r="E77" s="5">
        <f t="shared" si="2"/>
        <v>5</v>
      </c>
      <c r="F77" s="68">
        <f t="shared" ref="F77:F82" si="19">E77</f>
        <v>5</v>
      </c>
      <c r="P77" s="17">
        <f t="shared" si="3"/>
        <v>5</v>
      </c>
    </row>
    <row r="78" spans="1:16" x14ac:dyDescent="0.2">
      <c r="A78" s="28" t="s">
        <v>40</v>
      </c>
      <c r="B78">
        <v>0</v>
      </c>
      <c r="C78" s="1">
        <f t="shared" si="17"/>
        <v>0</v>
      </c>
      <c r="D78" s="5">
        <f t="shared" si="18"/>
        <v>0</v>
      </c>
      <c r="E78" s="5">
        <f t="shared" si="2"/>
        <v>0</v>
      </c>
      <c r="F78" s="68">
        <f t="shared" si="19"/>
        <v>0</v>
      </c>
      <c r="P78" s="17">
        <f t="shared" si="3"/>
        <v>0</v>
      </c>
    </row>
    <row r="79" spans="1:16" x14ac:dyDescent="0.2">
      <c r="A79" s="28" t="s">
        <v>41</v>
      </c>
      <c r="B79">
        <v>441</v>
      </c>
      <c r="C79" s="1">
        <f t="shared" si="17"/>
        <v>5.6832826434352283E-3</v>
      </c>
      <c r="D79" s="5">
        <f t="shared" si="18"/>
        <v>0</v>
      </c>
      <c r="E79" s="5">
        <f t="shared" si="2"/>
        <v>441</v>
      </c>
      <c r="F79" s="68">
        <f t="shared" si="19"/>
        <v>441</v>
      </c>
      <c r="P79" s="17">
        <f t="shared" si="3"/>
        <v>441</v>
      </c>
    </row>
    <row r="80" spans="1:16" x14ac:dyDescent="0.2">
      <c r="A80" s="28" t="s">
        <v>42</v>
      </c>
      <c r="B80">
        <v>8717</v>
      </c>
      <c r="C80" s="1">
        <f t="shared" si="17"/>
        <v>0.11233826485901335</v>
      </c>
      <c r="D80" s="5">
        <f t="shared" si="18"/>
        <v>0</v>
      </c>
      <c r="E80" s="5">
        <f t="shared" si="2"/>
        <v>8717</v>
      </c>
      <c r="F80" s="68">
        <f t="shared" si="19"/>
        <v>8717</v>
      </c>
      <c r="P80" s="17">
        <f t="shared" si="3"/>
        <v>8717</v>
      </c>
    </row>
    <row r="81" spans="1:16" x14ac:dyDescent="0.2">
      <c r="A81" s="28" t="s">
        <v>43</v>
      </c>
      <c r="B81">
        <v>5735</v>
      </c>
      <c r="C81" s="1">
        <f t="shared" si="17"/>
        <v>7.3908448889117989E-2</v>
      </c>
      <c r="D81" s="5">
        <f t="shared" si="18"/>
        <v>0</v>
      </c>
      <c r="E81" s="5">
        <f t="shared" si="2"/>
        <v>5735</v>
      </c>
      <c r="F81" s="68">
        <f t="shared" si="19"/>
        <v>5735</v>
      </c>
      <c r="P81" s="17">
        <f t="shared" si="3"/>
        <v>5735</v>
      </c>
    </row>
    <row r="82" spans="1:16" x14ac:dyDescent="0.2">
      <c r="A82" s="28" t="s">
        <v>104</v>
      </c>
      <c r="B82">
        <v>588</v>
      </c>
      <c r="C82" s="1">
        <f t="shared" si="17"/>
        <v>7.5777101912469719E-3</v>
      </c>
      <c r="D82" s="5">
        <f t="shared" si="18"/>
        <v>0</v>
      </c>
      <c r="E82" s="5">
        <f t="shared" si="2"/>
        <v>588</v>
      </c>
      <c r="F82" s="68">
        <f t="shared" si="19"/>
        <v>588</v>
      </c>
      <c r="P82" s="17">
        <f t="shared" si="3"/>
        <v>588</v>
      </c>
    </row>
    <row r="83" spans="1:16" x14ac:dyDescent="0.2">
      <c r="A83" s="30" t="s">
        <v>44</v>
      </c>
      <c r="B83">
        <v>785</v>
      </c>
      <c r="C83" s="1">
        <f t="shared" si="17"/>
        <v>1.0116500850559308E-2</v>
      </c>
      <c r="D83" s="5">
        <f t="shared" si="18"/>
        <v>0</v>
      </c>
      <c r="E83" s="5">
        <f t="shared" si="2"/>
        <v>785</v>
      </c>
      <c r="G83" s="67">
        <f>E83</f>
        <v>785</v>
      </c>
      <c r="P83" s="17">
        <f t="shared" si="3"/>
        <v>785</v>
      </c>
    </row>
    <row r="84" spans="1:16" x14ac:dyDescent="0.2">
      <c r="A84" s="28" t="s">
        <v>45</v>
      </c>
      <c r="B84">
        <v>10432</v>
      </c>
      <c r="C84" s="1">
        <f t="shared" si="17"/>
        <v>0.1344399195834837</v>
      </c>
      <c r="D84" s="5">
        <f t="shared" si="18"/>
        <v>0</v>
      </c>
      <c r="E84" s="5">
        <f t="shared" si="2"/>
        <v>10432</v>
      </c>
      <c r="F84" s="68">
        <f>E84</f>
        <v>10432</v>
      </c>
      <c r="P84" s="17">
        <f t="shared" si="3"/>
        <v>10432</v>
      </c>
    </row>
    <row r="85" spans="1:16" x14ac:dyDescent="0.2">
      <c r="A85" s="28" t="s">
        <v>46</v>
      </c>
      <c r="B85">
        <v>4898</v>
      </c>
      <c r="C85" s="1">
        <f t="shared" si="17"/>
        <v>6.3121810402598066E-2</v>
      </c>
      <c r="D85" s="5">
        <f t="shared" si="18"/>
        <v>0</v>
      </c>
      <c r="E85" s="5">
        <f t="shared" si="2"/>
        <v>4898</v>
      </c>
      <c r="F85" s="68">
        <f>E85</f>
        <v>4898</v>
      </c>
      <c r="P85" s="17">
        <f t="shared" si="3"/>
        <v>4898</v>
      </c>
    </row>
    <row r="86" spans="1:16" x14ac:dyDescent="0.2">
      <c r="A86" s="28" t="s">
        <v>47</v>
      </c>
      <c r="B86">
        <v>468</v>
      </c>
      <c r="C86" s="1">
        <f t="shared" si="17"/>
        <v>6.0312387236455484E-3</v>
      </c>
      <c r="D86" s="5">
        <f t="shared" si="18"/>
        <v>0</v>
      </c>
      <c r="E86" s="5">
        <f t="shared" si="2"/>
        <v>468</v>
      </c>
      <c r="F86" s="68">
        <f>E86</f>
        <v>468</v>
      </c>
      <c r="P86" s="17">
        <f t="shared" si="3"/>
        <v>468</v>
      </c>
    </row>
    <row r="87" spans="1:16" x14ac:dyDescent="0.2">
      <c r="A87" s="28" t="s">
        <v>48</v>
      </c>
      <c r="B87">
        <v>258</v>
      </c>
      <c r="C87" s="1">
        <f t="shared" si="17"/>
        <v>3.324913655343059E-3</v>
      </c>
      <c r="D87" s="5">
        <f t="shared" si="18"/>
        <v>0</v>
      </c>
      <c r="E87" s="5">
        <f t="shared" si="2"/>
        <v>258</v>
      </c>
      <c r="F87" s="68">
        <f>E87</f>
        <v>258</v>
      </c>
      <c r="P87" s="17">
        <f t="shared" si="3"/>
        <v>258</v>
      </c>
    </row>
    <row r="88" spans="1:16" x14ac:dyDescent="0.2">
      <c r="A88" s="30" t="s">
        <v>49</v>
      </c>
      <c r="B88">
        <v>55</v>
      </c>
      <c r="C88" s="1">
        <f t="shared" si="17"/>
        <v>7.0879942265065208E-4</v>
      </c>
      <c r="D88" s="5">
        <f t="shared" si="18"/>
        <v>0</v>
      </c>
      <c r="E88" s="5">
        <f t="shared" si="2"/>
        <v>55</v>
      </c>
      <c r="G88" s="67">
        <f>E88</f>
        <v>55</v>
      </c>
      <c r="P88" s="17">
        <f t="shared" si="3"/>
        <v>55</v>
      </c>
    </row>
    <row r="89" spans="1:16" x14ac:dyDescent="0.2">
      <c r="A89" s="28" t="s">
        <v>50</v>
      </c>
      <c r="B89">
        <v>2302</v>
      </c>
      <c r="C89" s="1">
        <f t="shared" si="17"/>
        <v>2.9666477653487292E-2</v>
      </c>
      <c r="D89" s="5">
        <f t="shared" si="18"/>
        <v>0</v>
      </c>
      <c r="E89" s="5">
        <f t="shared" si="2"/>
        <v>2302</v>
      </c>
      <c r="F89" s="68">
        <f>E89</f>
        <v>2302</v>
      </c>
      <c r="P89" s="17">
        <f t="shared" ref="P89:P159" si="20">E89</f>
        <v>2302</v>
      </c>
    </row>
    <row r="90" spans="1:16" x14ac:dyDescent="0.2">
      <c r="A90" s="28" t="s">
        <v>51</v>
      </c>
      <c r="B90">
        <v>558</v>
      </c>
      <c r="C90" s="1">
        <f t="shared" si="17"/>
        <v>7.191092324346616E-3</v>
      </c>
      <c r="D90" s="5">
        <f t="shared" si="18"/>
        <v>0</v>
      </c>
      <c r="E90" s="5">
        <f t="shared" si="2"/>
        <v>558</v>
      </c>
      <c r="F90" s="68">
        <f>E90</f>
        <v>558</v>
      </c>
      <c r="P90" s="17">
        <f t="shared" si="20"/>
        <v>558</v>
      </c>
    </row>
    <row r="91" spans="1:16" x14ac:dyDescent="0.2">
      <c r="A91" s="30" t="s">
        <v>52</v>
      </c>
      <c r="B91">
        <v>27</v>
      </c>
      <c r="C91" s="1">
        <f t="shared" si="17"/>
        <v>3.4795608021032012E-4</v>
      </c>
      <c r="D91" s="5">
        <f t="shared" si="18"/>
        <v>0</v>
      </c>
      <c r="E91" s="5">
        <f t="shared" ref="E91:E104" si="21">B91+D91</f>
        <v>27</v>
      </c>
      <c r="G91" s="67">
        <f>E91</f>
        <v>27</v>
      </c>
      <c r="P91" s="17">
        <f t="shared" si="20"/>
        <v>27</v>
      </c>
    </row>
    <row r="92" spans="1:16" x14ac:dyDescent="0.2">
      <c r="A92" s="28" t="s">
        <v>53</v>
      </c>
      <c r="B92">
        <v>474</v>
      </c>
      <c r="C92" s="1">
        <f t="shared" si="17"/>
        <v>6.1085622970256199E-3</v>
      </c>
      <c r="D92" s="5">
        <f t="shared" si="18"/>
        <v>0</v>
      </c>
      <c r="E92" s="5">
        <f t="shared" si="21"/>
        <v>474</v>
      </c>
      <c r="F92" s="68">
        <f>E92</f>
        <v>474</v>
      </c>
      <c r="P92" s="17">
        <f t="shared" si="20"/>
        <v>474</v>
      </c>
    </row>
    <row r="93" spans="1:16" x14ac:dyDescent="0.2">
      <c r="A93" s="28" t="s">
        <v>54</v>
      </c>
      <c r="B93">
        <v>366</v>
      </c>
      <c r="C93" s="1">
        <f t="shared" si="17"/>
        <v>4.7167379761843395E-3</v>
      </c>
      <c r="D93" s="5">
        <f t="shared" si="18"/>
        <v>0</v>
      </c>
      <c r="E93" s="5">
        <f t="shared" si="21"/>
        <v>366</v>
      </c>
      <c r="F93" s="68">
        <f>E93</f>
        <v>366</v>
      </c>
      <c r="P93" s="17">
        <f t="shared" si="20"/>
        <v>366</v>
      </c>
    </row>
    <row r="94" spans="1:16" x14ac:dyDescent="0.2">
      <c r="A94" s="28" t="s">
        <v>55</v>
      </c>
      <c r="B94">
        <v>7813</v>
      </c>
      <c r="C94" s="1">
        <f t="shared" si="17"/>
        <v>0.10068817980308263</v>
      </c>
      <c r="D94" s="5">
        <f t="shared" si="18"/>
        <v>0</v>
      </c>
      <c r="E94" s="5">
        <f t="shared" si="21"/>
        <v>7813</v>
      </c>
      <c r="F94" s="68">
        <f>E94</f>
        <v>7813</v>
      </c>
      <c r="P94" s="17">
        <f t="shared" si="20"/>
        <v>7813</v>
      </c>
    </row>
    <row r="95" spans="1:16" x14ac:dyDescent="0.2">
      <c r="A95" s="26" t="s">
        <v>56</v>
      </c>
      <c r="B95">
        <v>42</v>
      </c>
      <c r="C95" s="1">
        <f t="shared" si="17"/>
        <v>5.4126501366049795E-4</v>
      </c>
      <c r="D95" s="5">
        <f t="shared" si="18"/>
        <v>0</v>
      </c>
      <c r="E95" s="5">
        <f t="shared" si="21"/>
        <v>42</v>
      </c>
      <c r="H95" s="64">
        <f>E95</f>
        <v>42</v>
      </c>
      <c r="P95" s="17">
        <f t="shared" si="20"/>
        <v>42</v>
      </c>
    </row>
    <row r="96" spans="1:16" x14ac:dyDescent="0.2">
      <c r="A96" s="26" t="s">
        <v>57</v>
      </c>
      <c r="B96">
        <v>77</v>
      </c>
      <c r="C96" s="1">
        <f t="shared" si="17"/>
        <v>9.9231919171091296E-4</v>
      </c>
      <c r="D96" s="5">
        <f t="shared" si="18"/>
        <v>0</v>
      </c>
      <c r="E96" s="5">
        <f t="shared" si="21"/>
        <v>77</v>
      </c>
      <c r="H96" s="64">
        <f t="shared" ref="H96:H102" si="22">E96</f>
        <v>77</v>
      </c>
      <c r="P96" s="17">
        <f t="shared" si="20"/>
        <v>77</v>
      </c>
    </row>
    <row r="97" spans="1:16" x14ac:dyDescent="0.2">
      <c r="A97" s="26" t="s">
        <v>105</v>
      </c>
      <c r="B97">
        <v>128</v>
      </c>
      <c r="C97" s="1">
        <f t="shared" si="17"/>
        <v>1.6495695654415176E-3</v>
      </c>
      <c r="D97" s="5">
        <f t="shared" si="18"/>
        <v>0</v>
      </c>
      <c r="E97" s="5">
        <f t="shared" si="21"/>
        <v>128</v>
      </c>
      <c r="H97" s="64">
        <f t="shared" si="22"/>
        <v>128</v>
      </c>
      <c r="P97" s="17">
        <f t="shared" si="20"/>
        <v>128</v>
      </c>
    </row>
    <row r="98" spans="1:16" x14ac:dyDescent="0.2">
      <c r="A98" s="26" t="s">
        <v>58</v>
      </c>
      <c r="B98">
        <v>21</v>
      </c>
      <c r="C98" s="1">
        <f t="shared" si="17"/>
        <v>2.7063250683024897E-4</v>
      </c>
      <c r="D98" s="5">
        <f t="shared" si="18"/>
        <v>0</v>
      </c>
      <c r="E98" s="5">
        <f t="shared" si="21"/>
        <v>21</v>
      </c>
      <c r="H98" s="64">
        <f t="shared" si="22"/>
        <v>21</v>
      </c>
      <c r="P98" s="17">
        <f t="shared" si="20"/>
        <v>21</v>
      </c>
    </row>
    <row r="99" spans="1:16" x14ac:dyDescent="0.2">
      <c r="A99" s="26" t="s">
        <v>59</v>
      </c>
      <c r="B99">
        <v>30</v>
      </c>
      <c r="C99" s="1">
        <f t="shared" si="17"/>
        <v>3.8661786690035572E-4</v>
      </c>
      <c r="D99" s="5">
        <f t="shared" si="18"/>
        <v>0</v>
      </c>
      <c r="E99" s="5">
        <f t="shared" si="21"/>
        <v>30</v>
      </c>
      <c r="H99" s="64">
        <f t="shared" si="22"/>
        <v>30</v>
      </c>
      <c r="P99" s="17">
        <f t="shared" si="20"/>
        <v>30</v>
      </c>
    </row>
    <row r="100" spans="1:16" x14ac:dyDescent="0.2">
      <c r="A100" s="26" t="s">
        <v>60</v>
      </c>
      <c r="B100">
        <v>6</v>
      </c>
      <c r="C100" s="1">
        <f t="shared" si="17"/>
        <v>7.7323573380071143E-5</v>
      </c>
      <c r="D100" s="5">
        <f t="shared" si="18"/>
        <v>0</v>
      </c>
      <c r="E100" s="5">
        <f t="shared" si="21"/>
        <v>6</v>
      </c>
      <c r="H100" s="64">
        <f t="shared" si="22"/>
        <v>6</v>
      </c>
      <c r="P100" s="17">
        <f t="shared" si="20"/>
        <v>6</v>
      </c>
    </row>
    <row r="101" spans="1:16" x14ac:dyDescent="0.2">
      <c r="A101" s="26" t="s">
        <v>61</v>
      </c>
      <c r="B101">
        <v>68</v>
      </c>
      <c r="C101" s="1">
        <f t="shared" si="17"/>
        <v>8.7633383164080622E-4</v>
      </c>
      <c r="D101" s="5">
        <f t="shared" si="18"/>
        <v>0</v>
      </c>
      <c r="E101" s="5">
        <f t="shared" si="21"/>
        <v>68</v>
      </c>
      <c r="H101" s="64">
        <f t="shared" si="22"/>
        <v>68</v>
      </c>
      <c r="P101" s="17">
        <f t="shared" si="20"/>
        <v>68</v>
      </c>
    </row>
    <row r="102" spans="1:16" x14ac:dyDescent="0.2">
      <c r="A102" s="26" t="s">
        <v>62</v>
      </c>
      <c r="B102">
        <v>0</v>
      </c>
      <c r="C102" s="1">
        <f t="shared" si="17"/>
        <v>0</v>
      </c>
      <c r="D102" s="5">
        <f t="shared" si="18"/>
        <v>0</v>
      </c>
      <c r="E102" s="5">
        <f t="shared" si="21"/>
        <v>0</v>
      </c>
      <c r="H102" s="64">
        <f t="shared" si="22"/>
        <v>0</v>
      </c>
      <c r="P102" s="17">
        <f t="shared" si="20"/>
        <v>0</v>
      </c>
    </row>
    <row r="103" spans="1:16" x14ac:dyDescent="0.2">
      <c r="A103" s="27" t="s">
        <v>63</v>
      </c>
      <c r="B103">
        <v>134</v>
      </c>
      <c r="C103" s="1">
        <f t="shared" si="17"/>
        <v>1.7268931388215887E-3</v>
      </c>
      <c r="D103" s="5">
        <f t="shared" si="18"/>
        <v>0</v>
      </c>
      <c r="E103" s="5">
        <f t="shared" si="21"/>
        <v>134</v>
      </c>
      <c r="I103" s="65">
        <f>E103</f>
        <v>134</v>
      </c>
      <c r="P103" s="17">
        <f t="shared" si="20"/>
        <v>134</v>
      </c>
    </row>
    <row r="104" spans="1:16" x14ac:dyDescent="0.2">
      <c r="A104" s="27" t="s">
        <v>106</v>
      </c>
      <c r="B104">
        <v>24</v>
      </c>
      <c r="C104" s="1">
        <f t="shared" si="17"/>
        <v>3.0929429352028457E-4</v>
      </c>
      <c r="D104" s="5">
        <f t="shared" si="18"/>
        <v>0</v>
      </c>
      <c r="E104" s="5">
        <f t="shared" si="21"/>
        <v>24</v>
      </c>
      <c r="I104" s="65">
        <f t="shared" ref="I104:I118" si="23">E104</f>
        <v>24</v>
      </c>
      <c r="P104" s="17">
        <f t="shared" si="20"/>
        <v>24</v>
      </c>
    </row>
    <row r="105" spans="1:16" x14ac:dyDescent="0.2">
      <c r="A105" s="27" t="s">
        <v>107</v>
      </c>
      <c r="B105" s="16"/>
      <c r="C105" s="1">
        <f t="shared" si="17"/>
        <v>0</v>
      </c>
      <c r="D105" s="5">
        <f t="shared" si="18"/>
        <v>0</v>
      </c>
      <c r="E105" s="5">
        <f t="shared" ref="E105:E107" si="24">B105+D105</f>
        <v>0</v>
      </c>
      <c r="I105" s="65">
        <f t="shared" ref="I105:I107" si="25">E105</f>
        <v>0</v>
      </c>
      <c r="P105" s="17">
        <f t="shared" ref="P105:P107" si="26">E105</f>
        <v>0</v>
      </c>
    </row>
    <row r="106" spans="1:16" x14ac:dyDescent="0.2">
      <c r="A106" s="27" t="s">
        <v>64</v>
      </c>
      <c r="B106" s="16"/>
      <c r="C106" s="1">
        <f t="shared" si="17"/>
        <v>0</v>
      </c>
      <c r="D106" s="5">
        <f t="shared" si="18"/>
        <v>0</v>
      </c>
      <c r="E106" s="5">
        <f t="shared" si="24"/>
        <v>0</v>
      </c>
      <c r="I106" s="65">
        <f t="shared" si="25"/>
        <v>0</v>
      </c>
      <c r="P106" s="17">
        <f t="shared" si="26"/>
        <v>0</v>
      </c>
    </row>
    <row r="107" spans="1:16" x14ac:dyDescent="0.2">
      <c r="A107" s="27" t="s">
        <v>108</v>
      </c>
      <c r="B107" s="16"/>
      <c r="C107" s="1">
        <f t="shared" si="17"/>
        <v>0</v>
      </c>
      <c r="D107" s="5">
        <f t="shared" si="18"/>
        <v>0</v>
      </c>
      <c r="E107" s="5">
        <f t="shared" si="24"/>
        <v>0</v>
      </c>
      <c r="I107" s="65">
        <f t="shared" si="25"/>
        <v>0</v>
      </c>
      <c r="P107" s="17">
        <f t="shared" si="26"/>
        <v>0</v>
      </c>
    </row>
    <row r="108" spans="1:16" x14ac:dyDescent="0.2">
      <c r="A108" s="27" t="s">
        <v>65</v>
      </c>
      <c r="B108">
        <v>15</v>
      </c>
      <c r="C108" s="1">
        <f t="shared" ref="C108:C114" si="27">B108/$B$162</f>
        <v>1.9330893345017786E-4</v>
      </c>
      <c r="D108" s="5">
        <f t="shared" ref="D108:D114" si="28">C108*$B$165</f>
        <v>0</v>
      </c>
      <c r="E108" s="5">
        <f t="shared" si="2"/>
        <v>15</v>
      </c>
      <c r="I108" s="65">
        <f t="shared" si="23"/>
        <v>15</v>
      </c>
      <c r="P108" s="17">
        <f t="shared" si="20"/>
        <v>15</v>
      </c>
    </row>
    <row r="109" spans="1:16" x14ac:dyDescent="0.2">
      <c r="A109" s="27" t="s">
        <v>109</v>
      </c>
      <c r="B109"/>
      <c r="C109" s="1">
        <f t="shared" si="27"/>
        <v>0</v>
      </c>
      <c r="D109" s="5">
        <f t="shared" si="28"/>
        <v>0</v>
      </c>
      <c r="E109" s="5">
        <f t="shared" si="2"/>
        <v>0</v>
      </c>
      <c r="I109" s="65">
        <f t="shared" si="23"/>
        <v>0</v>
      </c>
      <c r="P109" s="17">
        <f t="shared" si="20"/>
        <v>0</v>
      </c>
    </row>
    <row r="110" spans="1:16" x14ac:dyDescent="0.2">
      <c r="A110" s="27" t="s">
        <v>66</v>
      </c>
      <c r="B110"/>
      <c r="C110" s="1">
        <f t="shared" si="27"/>
        <v>0</v>
      </c>
      <c r="D110" s="5">
        <f t="shared" si="28"/>
        <v>0</v>
      </c>
      <c r="E110" s="5">
        <f t="shared" si="2"/>
        <v>0</v>
      </c>
      <c r="I110" s="65">
        <f t="shared" si="23"/>
        <v>0</v>
      </c>
      <c r="P110" s="17">
        <f t="shared" si="20"/>
        <v>0</v>
      </c>
    </row>
    <row r="111" spans="1:16" x14ac:dyDescent="0.2">
      <c r="A111" s="27" t="s">
        <v>120</v>
      </c>
      <c r="B111"/>
      <c r="C111" s="1">
        <f t="shared" si="27"/>
        <v>0</v>
      </c>
      <c r="D111" s="5">
        <f t="shared" si="28"/>
        <v>0</v>
      </c>
      <c r="E111" s="5">
        <f t="shared" ref="E111:E145" si="29">B111+D111</f>
        <v>0</v>
      </c>
      <c r="I111" s="65">
        <f t="shared" si="23"/>
        <v>0</v>
      </c>
      <c r="P111" s="17">
        <f t="shared" si="20"/>
        <v>0</v>
      </c>
    </row>
    <row r="112" spans="1:16" x14ac:dyDescent="0.2">
      <c r="A112" s="27" t="s">
        <v>67</v>
      </c>
      <c r="B112">
        <v>1</v>
      </c>
      <c r="C112" s="1">
        <f t="shared" si="27"/>
        <v>1.2887262230011857E-5</v>
      </c>
      <c r="D112" s="5">
        <f t="shared" si="28"/>
        <v>0</v>
      </c>
      <c r="E112" s="5">
        <f>B112+D112</f>
        <v>1</v>
      </c>
      <c r="I112" s="65">
        <f>E112</f>
        <v>1</v>
      </c>
      <c r="P112" s="17">
        <f>E112</f>
        <v>1</v>
      </c>
    </row>
    <row r="113" spans="1:16" x14ac:dyDescent="0.2">
      <c r="A113" s="27" t="s">
        <v>200</v>
      </c>
      <c r="B113">
        <v>2</v>
      </c>
      <c r="C113" s="1">
        <f t="shared" si="27"/>
        <v>2.5774524460023713E-5</v>
      </c>
      <c r="D113" s="5">
        <f t="shared" si="28"/>
        <v>0</v>
      </c>
      <c r="E113" s="5">
        <f>B113+D113</f>
        <v>2</v>
      </c>
      <c r="I113" s="65">
        <f>E113</f>
        <v>2</v>
      </c>
      <c r="P113" s="17">
        <f>E113</f>
        <v>2</v>
      </c>
    </row>
    <row r="114" spans="1:16" x14ac:dyDescent="0.2">
      <c r="A114" s="27" t="s">
        <v>68</v>
      </c>
      <c r="B114">
        <v>49</v>
      </c>
      <c r="C114" s="1">
        <f t="shared" si="27"/>
        <v>6.3147584927058099E-4</v>
      </c>
      <c r="D114" s="5">
        <f t="shared" si="28"/>
        <v>0</v>
      </c>
      <c r="E114" s="5">
        <f t="shared" si="29"/>
        <v>49</v>
      </c>
      <c r="I114" s="65">
        <f t="shared" si="23"/>
        <v>49</v>
      </c>
      <c r="P114" s="17">
        <f t="shared" si="20"/>
        <v>49</v>
      </c>
    </row>
    <row r="115" spans="1:16" x14ac:dyDescent="0.2">
      <c r="A115" s="27" t="s">
        <v>134</v>
      </c>
      <c r="B115">
        <v>3</v>
      </c>
      <c r="C115" s="1">
        <f t="shared" ref="C115:C116" si="30">B115/$B$162</f>
        <v>3.8661786690035572E-5</v>
      </c>
      <c r="D115" s="5">
        <f t="shared" ref="D115:D116" si="31">C115*$B$165</f>
        <v>0</v>
      </c>
      <c r="E115" s="5">
        <f t="shared" ref="E115:E116" si="32">B115+D115</f>
        <v>3</v>
      </c>
      <c r="I115" s="65">
        <f t="shared" ref="I115:I116" si="33">E115</f>
        <v>3</v>
      </c>
      <c r="P115" s="17">
        <f t="shared" ref="P115:P116" si="34">E115</f>
        <v>3</v>
      </c>
    </row>
    <row r="116" spans="1:16" x14ac:dyDescent="0.2">
      <c r="A116" s="27" t="s">
        <v>122</v>
      </c>
      <c r="B116">
        <v>4</v>
      </c>
      <c r="C116" s="1">
        <f t="shared" si="30"/>
        <v>5.1549048920047426E-5</v>
      </c>
      <c r="D116" s="5">
        <f t="shared" si="31"/>
        <v>0</v>
      </c>
      <c r="E116" s="5">
        <f t="shared" si="32"/>
        <v>4</v>
      </c>
      <c r="I116" s="65">
        <f t="shared" si="33"/>
        <v>4</v>
      </c>
      <c r="P116" s="17">
        <f t="shared" si="34"/>
        <v>4</v>
      </c>
    </row>
    <row r="117" spans="1:16" x14ac:dyDescent="0.2">
      <c r="A117" s="27" t="s">
        <v>239</v>
      </c>
      <c r="B117">
        <v>0</v>
      </c>
      <c r="C117" s="1">
        <f t="shared" ref="C117:C139" si="35">B117/$B$162</f>
        <v>0</v>
      </c>
      <c r="D117" s="5">
        <f t="shared" ref="D117:D133" si="36">C117*$B$165</f>
        <v>0</v>
      </c>
      <c r="E117" s="5">
        <f t="shared" si="29"/>
        <v>0</v>
      </c>
      <c r="I117" s="65">
        <f t="shared" si="23"/>
        <v>0</v>
      </c>
      <c r="P117" s="17">
        <f t="shared" si="20"/>
        <v>0</v>
      </c>
    </row>
    <row r="118" spans="1:16" x14ac:dyDescent="0.2">
      <c r="A118" s="27" t="s">
        <v>110</v>
      </c>
      <c r="B118">
        <v>4</v>
      </c>
      <c r="C118" s="1">
        <f t="shared" si="35"/>
        <v>5.1549048920047426E-5</v>
      </c>
      <c r="D118" s="5">
        <f t="shared" si="36"/>
        <v>0</v>
      </c>
      <c r="E118" s="5">
        <f t="shared" si="29"/>
        <v>4</v>
      </c>
      <c r="I118" s="65">
        <f t="shared" si="23"/>
        <v>4</v>
      </c>
      <c r="P118" s="17">
        <f t="shared" si="20"/>
        <v>4</v>
      </c>
    </row>
    <row r="119" spans="1:16" x14ac:dyDescent="0.2">
      <c r="A119" s="31" t="s">
        <v>250</v>
      </c>
      <c r="B119">
        <v>4</v>
      </c>
      <c r="C119" s="1">
        <f t="shared" si="35"/>
        <v>5.1549048920047426E-5</v>
      </c>
      <c r="D119" s="5">
        <f t="shared" si="36"/>
        <v>0</v>
      </c>
      <c r="E119" s="5">
        <f>B119+D119</f>
        <v>4</v>
      </c>
      <c r="I119" s="6"/>
      <c r="J119" s="69">
        <f t="shared" ref="J119:J124" si="37">E119</f>
        <v>4</v>
      </c>
      <c r="P119" s="17">
        <f t="shared" si="20"/>
        <v>4</v>
      </c>
    </row>
    <row r="120" spans="1:16" x14ac:dyDescent="0.2">
      <c r="A120" s="31" t="s">
        <v>235</v>
      </c>
      <c r="B120" s="16">
        <v>31</v>
      </c>
      <c r="C120" s="1">
        <f t="shared" si="35"/>
        <v>3.9950512913036756E-4</v>
      </c>
      <c r="D120" s="5">
        <f t="shared" si="36"/>
        <v>0</v>
      </c>
      <c r="E120" s="5">
        <f t="shared" si="29"/>
        <v>31</v>
      </c>
      <c r="I120" s="6"/>
      <c r="J120" s="69">
        <f t="shared" si="37"/>
        <v>31</v>
      </c>
      <c r="P120" s="17">
        <f t="shared" si="20"/>
        <v>31</v>
      </c>
    </row>
    <row r="121" spans="1:16" x14ac:dyDescent="0.2">
      <c r="A121" s="31" t="s">
        <v>125</v>
      </c>
      <c r="B121"/>
      <c r="C121" s="1">
        <f t="shared" si="35"/>
        <v>0</v>
      </c>
      <c r="D121" s="5">
        <f t="shared" si="36"/>
        <v>0</v>
      </c>
      <c r="E121" s="5">
        <f t="shared" si="29"/>
        <v>0</v>
      </c>
      <c r="I121" s="6"/>
      <c r="J121" s="69">
        <f t="shared" si="37"/>
        <v>0</v>
      </c>
      <c r="P121" s="17">
        <f t="shared" si="20"/>
        <v>0</v>
      </c>
    </row>
    <row r="122" spans="1:16" x14ac:dyDescent="0.2">
      <c r="A122" s="31" t="s">
        <v>196</v>
      </c>
      <c r="B122"/>
      <c r="C122" s="1">
        <f t="shared" si="35"/>
        <v>0</v>
      </c>
      <c r="D122" s="5">
        <f t="shared" si="36"/>
        <v>0</v>
      </c>
      <c r="E122" s="5">
        <f>B122+D122</f>
        <v>0</v>
      </c>
      <c r="I122" s="6"/>
      <c r="J122" s="69">
        <f t="shared" si="37"/>
        <v>0</v>
      </c>
      <c r="P122" s="17">
        <f t="shared" si="20"/>
        <v>0</v>
      </c>
    </row>
    <row r="123" spans="1:16" x14ac:dyDescent="0.2">
      <c r="A123" s="31" t="s">
        <v>126</v>
      </c>
      <c r="B123">
        <v>11</v>
      </c>
      <c r="C123" s="1">
        <f t="shared" si="35"/>
        <v>1.4175988453013041E-4</v>
      </c>
      <c r="D123" s="5">
        <f t="shared" si="36"/>
        <v>0</v>
      </c>
      <c r="E123" s="5">
        <f t="shared" si="29"/>
        <v>11</v>
      </c>
      <c r="I123" s="6"/>
      <c r="J123" s="69">
        <f t="shared" si="37"/>
        <v>11</v>
      </c>
      <c r="P123" s="17">
        <f t="shared" si="20"/>
        <v>11</v>
      </c>
    </row>
    <row r="124" spans="1:16" x14ac:dyDescent="0.2">
      <c r="A124" s="31" t="s">
        <v>129</v>
      </c>
      <c r="B124">
        <v>9</v>
      </c>
      <c r="C124" s="1">
        <f t="shared" si="35"/>
        <v>1.159853600701067E-4</v>
      </c>
      <c r="D124" s="5">
        <f t="shared" si="36"/>
        <v>0</v>
      </c>
      <c r="E124" s="5">
        <f>B124+D124</f>
        <v>9</v>
      </c>
      <c r="I124" s="6"/>
      <c r="J124" s="69">
        <f t="shared" si="37"/>
        <v>9</v>
      </c>
      <c r="P124" s="17">
        <f>E124</f>
        <v>9</v>
      </c>
    </row>
    <row r="125" spans="1:16" x14ac:dyDescent="0.2">
      <c r="A125" s="82" t="s">
        <v>174</v>
      </c>
      <c r="B125"/>
      <c r="C125" s="1">
        <f t="shared" si="35"/>
        <v>0</v>
      </c>
      <c r="D125" s="5">
        <f t="shared" si="36"/>
        <v>0</v>
      </c>
      <c r="E125" s="5">
        <f>B125+D125</f>
        <v>0</v>
      </c>
      <c r="I125" s="6"/>
      <c r="J125" s="73"/>
      <c r="L125" s="70">
        <f t="shared" ref="L125:L138" si="38">E125</f>
        <v>0</v>
      </c>
      <c r="P125" s="17">
        <f t="shared" si="20"/>
        <v>0</v>
      </c>
    </row>
    <row r="126" spans="1:16" x14ac:dyDescent="0.2">
      <c r="A126" s="32" t="s">
        <v>242</v>
      </c>
      <c r="B126"/>
      <c r="C126" s="1">
        <f t="shared" si="35"/>
        <v>0</v>
      </c>
      <c r="D126" s="5">
        <f t="shared" si="36"/>
        <v>0</v>
      </c>
      <c r="E126" s="5">
        <f t="shared" si="29"/>
        <v>0</v>
      </c>
      <c r="I126" s="6"/>
      <c r="J126" s="6"/>
      <c r="L126" s="70">
        <f t="shared" si="38"/>
        <v>0</v>
      </c>
      <c r="P126" s="17">
        <f t="shared" si="20"/>
        <v>0</v>
      </c>
    </row>
    <row r="127" spans="1:16" x14ac:dyDescent="0.2">
      <c r="A127" s="32" t="s">
        <v>231</v>
      </c>
      <c r="B127">
        <v>3</v>
      </c>
      <c r="C127" s="1">
        <f t="shared" si="35"/>
        <v>3.8661786690035572E-5</v>
      </c>
      <c r="D127" s="5">
        <f t="shared" si="36"/>
        <v>0</v>
      </c>
      <c r="E127" s="5">
        <f>B127+D127</f>
        <v>3</v>
      </c>
      <c r="I127" s="6"/>
      <c r="J127" s="6"/>
      <c r="L127" s="70">
        <f t="shared" si="38"/>
        <v>3</v>
      </c>
      <c r="P127" s="17">
        <f t="shared" si="20"/>
        <v>3</v>
      </c>
    </row>
    <row r="128" spans="1:16" x14ac:dyDescent="0.2">
      <c r="A128" s="32" t="s">
        <v>220</v>
      </c>
      <c r="B128" s="16"/>
      <c r="C128" s="1">
        <f t="shared" si="35"/>
        <v>0</v>
      </c>
      <c r="D128" s="5">
        <f t="shared" si="36"/>
        <v>0</v>
      </c>
      <c r="E128" s="5">
        <f>B128+D128</f>
        <v>0</v>
      </c>
      <c r="I128" s="6"/>
      <c r="J128" s="6"/>
      <c r="L128" s="70">
        <f t="shared" si="38"/>
        <v>0</v>
      </c>
      <c r="P128" s="17">
        <f t="shared" si="20"/>
        <v>0</v>
      </c>
    </row>
    <row r="129" spans="1:16" x14ac:dyDescent="0.2">
      <c r="A129" s="32" t="s">
        <v>69</v>
      </c>
      <c r="B129"/>
      <c r="C129" s="1">
        <f t="shared" si="35"/>
        <v>0</v>
      </c>
      <c r="D129" s="5">
        <f t="shared" si="36"/>
        <v>0</v>
      </c>
      <c r="E129" s="5">
        <f>B129+D129</f>
        <v>0</v>
      </c>
      <c r="I129" s="6"/>
      <c r="J129" s="6"/>
      <c r="L129" s="70">
        <f t="shared" si="38"/>
        <v>0</v>
      </c>
      <c r="P129" s="17">
        <f t="shared" si="20"/>
        <v>0</v>
      </c>
    </row>
    <row r="130" spans="1:16" x14ac:dyDescent="0.2">
      <c r="A130" s="32" t="s">
        <v>71</v>
      </c>
      <c r="B130" s="16">
        <v>9</v>
      </c>
      <c r="C130" s="1">
        <f t="shared" si="35"/>
        <v>1.159853600701067E-4</v>
      </c>
      <c r="D130" s="5">
        <f t="shared" si="36"/>
        <v>0</v>
      </c>
      <c r="E130" s="5">
        <f t="shared" si="29"/>
        <v>9</v>
      </c>
      <c r="I130" s="6"/>
      <c r="L130" s="70">
        <f t="shared" si="38"/>
        <v>9</v>
      </c>
      <c r="P130" s="17">
        <f t="shared" si="20"/>
        <v>9</v>
      </c>
    </row>
    <row r="131" spans="1:16" x14ac:dyDescent="0.2">
      <c r="A131" s="32" t="s">
        <v>192</v>
      </c>
      <c r="B131"/>
      <c r="C131" s="1">
        <f t="shared" si="35"/>
        <v>0</v>
      </c>
      <c r="D131" s="5">
        <f t="shared" si="36"/>
        <v>0</v>
      </c>
      <c r="E131" s="5">
        <f>B131+D131</f>
        <v>0</v>
      </c>
      <c r="I131" s="6"/>
      <c r="L131" s="70">
        <f>E131</f>
        <v>0</v>
      </c>
      <c r="P131" s="17">
        <f t="shared" si="20"/>
        <v>0</v>
      </c>
    </row>
    <row r="132" spans="1:16" x14ac:dyDescent="0.2">
      <c r="A132" s="32" t="s">
        <v>219</v>
      </c>
      <c r="B132"/>
      <c r="C132" s="1">
        <f t="shared" si="35"/>
        <v>0</v>
      </c>
      <c r="D132" s="5">
        <f t="shared" si="36"/>
        <v>0</v>
      </c>
      <c r="E132" s="5">
        <f t="shared" si="29"/>
        <v>0</v>
      </c>
      <c r="I132" s="6"/>
      <c r="L132" s="70">
        <f t="shared" si="38"/>
        <v>0</v>
      </c>
      <c r="P132" s="17">
        <f t="shared" si="20"/>
        <v>0</v>
      </c>
    </row>
    <row r="133" spans="1:16" x14ac:dyDescent="0.2">
      <c r="A133" s="32" t="s">
        <v>162</v>
      </c>
      <c r="B133"/>
      <c r="C133" s="1">
        <f t="shared" si="35"/>
        <v>0</v>
      </c>
      <c r="D133" s="5">
        <f t="shared" si="36"/>
        <v>0</v>
      </c>
      <c r="E133" s="5">
        <f t="shared" si="29"/>
        <v>0</v>
      </c>
      <c r="I133" s="6"/>
      <c r="J133" s="6"/>
      <c r="L133" s="70">
        <f t="shared" si="38"/>
        <v>0</v>
      </c>
      <c r="P133" s="17">
        <f t="shared" si="20"/>
        <v>0</v>
      </c>
    </row>
    <row r="134" spans="1:16" x14ac:dyDescent="0.2">
      <c r="A134" s="32" t="s">
        <v>247</v>
      </c>
      <c r="B134"/>
      <c r="C134" s="1">
        <f t="shared" si="35"/>
        <v>0</v>
      </c>
      <c r="D134" s="5">
        <f t="shared" ref="D134:D139" si="39">C134*$B$165</f>
        <v>0</v>
      </c>
      <c r="E134" s="5">
        <f>B134+D134</f>
        <v>0</v>
      </c>
      <c r="I134" s="6"/>
      <c r="J134" s="6"/>
      <c r="L134" s="70">
        <f t="shared" si="38"/>
        <v>0</v>
      </c>
      <c r="P134" s="17">
        <f t="shared" si="20"/>
        <v>0</v>
      </c>
    </row>
    <row r="135" spans="1:16" x14ac:dyDescent="0.2">
      <c r="A135" s="32" t="s">
        <v>72</v>
      </c>
      <c r="B135"/>
      <c r="C135" s="1">
        <f t="shared" si="35"/>
        <v>0</v>
      </c>
      <c r="D135" s="5">
        <f t="shared" si="39"/>
        <v>0</v>
      </c>
      <c r="E135" s="5">
        <f t="shared" si="29"/>
        <v>0</v>
      </c>
      <c r="L135" s="70">
        <f t="shared" si="38"/>
        <v>0</v>
      </c>
      <c r="P135" s="17">
        <f t="shared" si="20"/>
        <v>0</v>
      </c>
    </row>
    <row r="136" spans="1:16" x14ac:dyDescent="0.2">
      <c r="A136" s="32" t="s">
        <v>73</v>
      </c>
      <c r="B136" s="16">
        <v>442</v>
      </c>
      <c r="C136" s="1">
        <f t="shared" si="35"/>
        <v>5.6961699056652408E-3</v>
      </c>
      <c r="D136" s="5">
        <f t="shared" si="39"/>
        <v>0</v>
      </c>
      <c r="E136" s="5">
        <f t="shared" si="29"/>
        <v>442</v>
      </c>
      <c r="L136" s="70">
        <f t="shared" si="38"/>
        <v>442</v>
      </c>
      <c r="P136" s="17">
        <f t="shared" si="20"/>
        <v>442</v>
      </c>
    </row>
    <row r="137" spans="1:16" x14ac:dyDescent="0.2">
      <c r="A137" s="32" t="s">
        <v>74</v>
      </c>
      <c r="B137" s="16">
        <v>31</v>
      </c>
      <c r="C137" s="1">
        <f t="shared" si="35"/>
        <v>3.9950512913036756E-4</v>
      </c>
      <c r="D137" s="5">
        <f t="shared" si="39"/>
        <v>0</v>
      </c>
      <c r="E137" s="5">
        <f t="shared" si="29"/>
        <v>31</v>
      </c>
      <c r="L137" s="70">
        <f t="shared" si="38"/>
        <v>31</v>
      </c>
      <c r="P137" s="17">
        <f t="shared" si="20"/>
        <v>31</v>
      </c>
    </row>
    <row r="138" spans="1:16" x14ac:dyDescent="0.2">
      <c r="A138" s="32" t="s">
        <v>176</v>
      </c>
      <c r="B138" s="16">
        <v>1</v>
      </c>
      <c r="C138" s="1">
        <f t="shared" si="35"/>
        <v>1.2887262230011857E-5</v>
      </c>
      <c r="D138" s="5">
        <f t="shared" si="39"/>
        <v>0</v>
      </c>
      <c r="E138" s="5">
        <f t="shared" si="29"/>
        <v>1</v>
      </c>
      <c r="L138" s="70">
        <f t="shared" si="38"/>
        <v>1</v>
      </c>
      <c r="P138" s="17">
        <f t="shared" si="20"/>
        <v>1</v>
      </c>
    </row>
    <row r="139" spans="1:16" x14ac:dyDescent="0.2">
      <c r="A139" s="32" t="s">
        <v>201</v>
      </c>
      <c r="B139"/>
      <c r="C139" s="1">
        <f t="shared" si="35"/>
        <v>0</v>
      </c>
      <c r="D139" s="5">
        <f t="shared" si="39"/>
        <v>0</v>
      </c>
      <c r="E139" s="5">
        <f>B139+D139</f>
        <v>0</v>
      </c>
      <c r="L139" s="70">
        <f>E139</f>
        <v>0</v>
      </c>
      <c r="P139" s="17">
        <f t="shared" si="20"/>
        <v>0</v>
      </c>
    </row>
    <row r="140" spans="1:16" x14ac:dyDescent="0.2">
      <c r="A140" s="32" t="s">
        <v>260</v>
      </c>
      <c r="B140">
        <v>58</v>
      </c>
      <c r="C140" s="1">
        <f t="shared" ref="C140:C141" si="40">B140/$B$162</f>
        <v>7.4746120934068763E-4</v>
      </c>
      <c r="D140" s="5">
        <f t="shared" ref="D140:D141" si="41">C140*$B$165</f>
        <v>0</v>
      </c>
      <c r="E140" s="5">
        <f t="shared" ref="E140:E141" si="42">B140+D140</f>
        <v>58</v>
      </c>
      <c r="L140" s="70">
        <f t="shared" ref="L140:L141" si="43">E140</f>
        <v>58</v>
      </c>
      <c r="P140" s="17">
        <f t="shared" ref="P140:P141" si="44">E140</f>
        <v>58</v>
      </c>
    </row>
    <row r="141" spans="1:16" x14ac:dyDescent="0.2">
      <c r="A141" s="32" t="s">
        <v>261</v>
      </c>
      <c r="B141">
        <v>6</v>
      </c>
      <c r="C141" s="1">
        <f t="shared" si="40"/>
        <v>7.7323573380071143E-5</v>
      </c>
      <c r="D141" s="5">
        <f t="shared" si="41"/>
        <v>0</v>
      </c>
      <c r="E141" s="5">
        <f t="shared" si="42"/>
        <v>6</v>
      </c>
      <c r="L141" s="70">
        <f t="shared" si="43"/>
        <v>6</v>
      </c>
      <c r="P141" s="17">
        <f t="shared" si="44"/>
        <v>6</v>
      </c>
    </row>
    <row r="142" spans="1:16" x14ac:dyDescent="0.2">
      <c r="A142" s="32" t="s">
        <v>209</v>
      </c>
      <c r="B142">
        <v>15</v>
      </c>
      <c r="C142" s="1">
        <f>B142/$B$162</f>
        <v>1.9330893345017786E-4</v>
      </c>
      <c r="D142" s="5">
        <f>C142*$B$165</f>
        <v>0</v>
      </c>
      <c r="E142" s="5">
        <f>B142+D142</f>
        <v>15</v>
      </c>
      <c r="L142" s="70">
        <f>E142</f>
        <v>15</v>
      </c>
      <c r="P142" s="17">
        <f t="shared" si="20"/>
        <v>15</v>
      </c>
    </row>
    <row r="143" spans="1:16" x14ac:dyDescent="0.2">
      <c r="A143" s="32" t="s">
        <v>260</v>
      </c>
      <c r="B143"/>
      <c r="C143" s="1">
        <f t="shared" ref="C143:C144" si="45">B143/$B$162</f>
        <v>0</v>
      </c>
      <c r="D143" s="5">
        <f t="shared" ref="D143:D144" si="46">C143*$B$165</f>
        <v>0</v>
      </c>
      <c r="E143" s="5">
        <f t="shared" ref="E143:E144" si="47">B143+D143</f>
        <v>0</v>
      </c>
      <c r="L143" s="70">
        <f t="shared" ref="L143:L144" si="48">E143</f>
        <v>0</v>
      </c>
      <c r="P143" s="17">
        <f t="shared" ref="P143:P144" si="49">E143</f>
        <v>0</v>
      </c>
    </row>
    <row r="144" spans="1:16" x14ac:dyDescent="0.2">
      <c r="A144" s="32" t="s">
        <v>261</v>
      </c>
      <c r="B144"/>
      <c r="C144" s="1">
        <f t="shared" si="45"/>
        <v>0</v>
      </c>
      <c r="D144" s="5">
        <f t="shared" si="46"/>
        <v>0</v>
      </c>
      <c r="E144" s="5">
        <f t="shared" si="47"/>
        <v>0</v>
      </c>
      <c r="L144" s="70">
        <f t="shared" si="48"/>
        <v>0</v>
      </c>
      <c r="P144" s="17">
        <f t="shared" si="49"/>
        <v>0</v>
      </c>
    </row>
    <row r="145" spans="1:16" x14ac:dyDescent="0.2">
      <c r="A145" s="43" t="s">
        <v>111</v>
      </c>
      <c r="B145">
        <v>36</v>
      </c>
      <c r="C145" s="1">
        <f>B145/$B$162</f>
        <v>4.639414402804268E-4</v>
      </c>
      <c r="D145" s="5">
        <f>C145*$B$165</f>
        <v>0</v>
      </c>
      <c r="E145" s="5">
        <f t="shared" si="29"/>
        <v>36</v>
      </c>
      <c r="M145" s="72">
        <f>E145</f>
        <v>36</v>
      </c>
      <c r="P145" s="17">
        <f t="shared" si="20"/>
        <v>36</v>
      </c>
    </row>
    <row r="146" spans="1:16" x14ac:dyDescent="0.2">
      <c r="A146" s="31" t="s">
        <v>112</v>
      </c>
      <c r="B146">
        <v>12</v>
      </c>
      <c r="C146" s="1">
        <f>B146/$B$162</f>
        <v>1.5464714676014229E-4</v>
      </c>
      <c r="D146" s="5">
        <f>C146*$B$165</f>
        <v>0</v>
      </c>
      <c r="E146" s="5">
        <f t="shared" si="2"/>
        <v>12</v>
      </c>
      <c r="J146" s="69">
        <f t="shared" ref="J146:J151" si="50">E146</f>
        <v>12</v>
      </c>
      <c r="P146" s="17">
        <f t="shared" si="20"/>
        <v>12</v>
      </c>
    </row>
    <row r="147" spans="1:16" x14ac:dyDescent="0.2">
      <c r="A147" s="31" t="s">
        <v>113</v>
      </c>
      <c r="B147">
        <v>480</v>
      </c>
      <c r="C147" s="1">
        <f>B147/$B$162</f>
        <v>6.1858858704056914E-3</v>
      </c>
      <c r="D147" s="5">
        <f>C147*$B$165</f>
        <v>0</v>
      </c>
      <c r="E147" s="5">
        <f t="shared" si="2"/>
        <v>480</v>
      </c>
      <c r="J147" s="69">
        <f t="shared" si="50"/>
        <v>480</v>
      </c>
      <c r="P147" s="17">
        <f t="shared" si="20"/>
        <v>480</v>
      </c>
    </row>
    <row r="148" spans="1:16" x14ac:dyDescent="0.2">
      <c r="A148" s="31" t="s">
        <v>75</v>
      </c>
      <c r="B148">
        <v>0</v>
      </c>
      <c r="C148" s="1">
        <f>B148/$B$162</f>
        <v>0</v>
      </c>
      <c r="D148" s="5">
        <f>C148*$B$165</f>
        <v>0</v>
      </c>
      <c r="E148" s="5">
        <f t="shared" si="2"/>
        <v>0</v>
      </c>
      <c r="J148" s="69">
        <f t="shared" si="50"/>
        <v>0</v>
      </c>
      <c r="K148" s="6"/>
      <c r="P148" s="17">
        <f t="shared" si="20"/>
        <v>0</v>
      </c>
    </row>
    <row r="149" spans="1:16" x14ac:dyDescent="0.2">
      <c r="A149" s="31" t="s">
        <v>127</v>
      </c>
      <c r="B149">
        <v>169</v>
      </c>
      <c r="C149" s="1">
        <f t="shared" ref="C149:C159" si="51">B149/$B$162</f>
        <v>2.1779473168720039E-3</v>
      </c>
      <c r="D149" s="5">
        <f t="shared" ref="D149:D159" si="52">C149*$B$165</f>
        <v>0</v>
      </c>
      <c r="E149" s="5">
        <f t="shared" si="2"/>
        <v>169</v>
      </c>
      <c r="J149" s="69">
        <f t="shared" si="50"/>
        <v>169</v>
      </c>
      <c r="P149" s="17">
        <f t="shared" si="20"/>
        <v>169</v>
      </c>
    </row>
    <row r="150" spans="1:16" x14ac:dyDescent="0.2">
      <c r="A150" s="31" t="s">
        <v>177</v>
      </c>
      <c r="B150">
        <v>2</v>
      </c>
      <c r="C150" s="1">
        <f t="shared" si="51"/>
        <v>2.5774524460023713E-5</v>
      </c>
      <c r="D150" s="5">
        <f t="shared" si="52"/>
        <v>0</v>
      </c>
      <c r="E150" s="5">
        <f t="shared" si="2"/>
        <v>2</v>
      </c>
      <c r="J150" s="69">
        <f t="shared" si="50"/>
        <v>2</v>
      </c>
      <c r="P150" s="17">
        <f t="shared" si="20"/>
        <v>2</v>
      </c>
    </row>
    <row r="151" spans="1:16" x14ac:dyDescent="0.2">
      <c r="A151" s="31" t="s">
        <v>76</v>
      </c>
      <c r="B151">
        <v>98</v>
      </c>
      <c r="C151" s="1">
        <f t="shared" si="51"/>
        <v>1.262951698541162E-3</v>
      </c>
      <c r="D151" s="5">
        <f t="shared" si="52"/>
        <v>0</v>
      </c>
      <c r="E151" s="5">
        <f t="shared" si="2"/>
        <v>98</v>
      </c>
      <c r="J151" s="69">
        <f t="shared" si="50"/>
        <v>98</v>
      </c>
      <c r="P151" s="17">
        <f t="shared" si="20"/>
        <v>98</v>
      </c>
    </row>
    <row r="152" spans="1:16" x14ac:dyDescent="0.2">
      <c r="A152" s="33" t="s">
        <v>77</v>
      </c>
      <c r="B152"/>
      <c r="C152" s="1">
        <f t="shared" si="51"/>
        <v>0</v>
      </c>
      <c r="D152" s="5">
        <f t="shared" si="52"/>
        <v>0</v>
      </c>
      <c r="E152" s="5">
        <f t="shared" ref="E152:E159" si="53">B152+D152</f>
        <v>0</v>
      </c>
      <c r="K152" s="71">
        <f>E152</f>
        <v>0</v>
      </c>
      <c r="P152" s="17">
        <f t="shared" si="20"/>
        <v>0</v>
      </c>
    </row>
    <row r="153" spans="1:16" x14ac:dyDescent="0.2">
      <c r="A153" s="33" t="s">
        <v>226</v>
      </c>
      <c r="B153"/>
      <c r="C153" s="1">
        <f t="shared" si="51"/>
        <v>0</v>
      </c>
      <c r="D153" s="5">
        <f t="shared" si="52"/>
        <v>0</v>
      </c>
      <c r="E153" s="5">
        <f>B153+D153</f>
        <v>0</v>
      </c>
      <c r="K153" s="71">
        <f>E153</f>
        <v>0</v>
      </c>
      <c r="P153" s="17">
        <f t="shared" si="20"/>
        <v>0</v>
      </c>
    </row>
    <row r="154" spans="1:16" x14ac:dyDescent="0.2">
      <c r="A154" s="33" t="s">
        <v>223</v>
      </c>
      <c r="B154">
        <v>14</v>
      </c>
      <c r="C154" s="1">
        <f t="shared" si="51"/>
        <v>1.8042167122016598E-4</v>
      </c>
      <c r="D154" s="5">
        <f t="shared" si="52"/>
        <v>0</v>
      </c>
      <c r="E154" s="5">
        <f>B154+D154</f>
        <v>14</v>
      </c>
      <c r="K154" s="71">
        <f>E154</f>
        <v>14</v>
      </c>
      <c r="P154" s="17">
        <f t="shared" si="20"/>
        <v>14</v>
      </c>
    </row>
    <row r="155" spans="1:16" x14ac:dyDescent="0.2">
      <c r="A155" s="32" t="s">
        <v>115</v>
      </c>
      <c r="B155"/>
      <c r="C155" s="1">
        <f t="shared" si="51"/>
        <v>0</v>
      </c>
      <c r="D155" s="5">
        <f t="shared" si="52"/>
        <v>0</v>
      </c>
      <c r="E155" s="5">
        <f t="shared" si="53"/>
        <v>0</v>
      </c>
      <c r="L155" s="70">
        <f>E155</f>
        <v>0</v>
      </c>
      <c r="P155" s="17">
        <f t="shared" si="20"/>
        <v>0</v>
      </c>
    </row>
    <row r="156" spans="1:16" x14ac:dyDescent="0.2">
      <c r="A156" s="32" t="s">
        <v>116</v>
      </c>
      <c r="B156">
        <v>8</v>
      </c>
      <c r="C156" s="1">
        <f t="shared" si="51"/>
        <v>1.0309809784009485E-4</v>
      </c>
      <c r="D156" s="5">
        <f t="shared" si="52"/>
        <v>0</v>
      </c>
      <c r="E156" s="5">
        <f t="shared" si="53"/>
        <v>8</v>
      </c>
      <c r="L156" s="70">
        <f>E156</f>
        <v>8</v>
      </c>
      <c r="P156" s="17">
        <f t="shared" si="20"/>
        <v>8</v>
      </c>
    </row>
    <row r="157" spans="1:16" x14ac:dyDescent="0.2">
      <c r="A157" s="115" t="s">
        <v>163</v>
      </c>
      <c r="B157"/>
      <c r="C157" s="1">
        <f t="shared" si="51"/>
        <v>0</v>
      </c>
      <c r="D157" s="5">
        <f t="shared" si="52"/>
        <v>0</v>
      </c>
      <c r="E157" s="5">
        <f t="shared" si="53"/>
        <v>0</v>
      </c>
      <c r="G157" s="73"/>
      <c r="N157" s="116">
        <f>E157</f>
        <v>0</v>
      </c>
      <c r="P157" s="17"/>
    </row>
    <row r="158" spans="1:16" x14ac:dyDescent="0.2">
      <c r="A158" s="29" t="s">
        <v>157</v>
      </c>
      <c r="B158"/>
      <c r="C158" s="1">
        <f t="shared" si="51"/>
        <v>0</v>
      </c>
      <c r="D158" s="5">
        <f t="shared" si="52"/>
        <v>0</v>
      </c>
      <c r="E158" s="5">
        <f t="shared" si="53"/>
        <v>0</v>
      </c>
      <c r="N158" s="66">
        <f>E158</f>
        <v>0</v>
      </c>
      <c r="P158" s="17">
        <f t="shared" si="20"/>
        <v>0</v>
      </c>
    </row>
    <row r="159" spans="1:16" x14ac:dyDescent="0.2">
      <c r="A159" s="29" t="s">
        <v>78</v>
      </c>
      <c r="B159"/>
      <c r="C159" s="1">
        <f t="shared" si="51"/>
        <v>0</v>
      </c>
      <c r="D159" s="5">
        <f t="shared" si="52"/>
        <v>0</v>
      </c>
      <c r="E159" s="5">
        <f t="shared" si="53"/>
        <v>0</v>
      </c>
      <c r="N159" s="66">
        <f>E159</f>
        <v>0</v>
      </c>
      <c r="P159" s="17">
        <f t="shared" si="20"/>
        <v>0</v>
      </c>
    </row>
    <row r="160" spans="1:16" x14ac:dyDescent="0.2">
      <c r="A160" s="117" t="s">
        <v>33</v>
      </c>
      <c r="B160" s="118"/>
      <c r="C160" s="8">
        <f>B160/$B$162</f>
        <v>0</v>
      </c>
      <c r="D160" s="11">
        <f>C160*$B$165</f>
        <v>0</v>
      </c>
      <c r="E160" s="11">
        <f>B160+D160</f>
        <v>0</v>
      </c>
      <c r="F160" s="8"/>
      <c r="G160" s="8"/>
      <c r="H160" s="8"/>
      <c r="I160" s="8"/>
      <c r="J160" s="8"/>
      <c r="K160" s="8"/>
      <c r="L160" s="8"/>
      <c r="M160" s="8"/>
      <c r="N160" s="120">
        <f>E160</f>
        <v>0</v>
      </c>
      <c r="O160" s="8"/>
      <c r="P160" s="122">
        <f>E160</f>
        <v>0</v>
      </c>
    </row>
    <row r="161" spans="1:16" s="6" customFormat="1" x14ac:dyDescent="0.2">
      <c r="A161" s="62"/>
      <c r="B161" s="62"/>
      <c r="D161" s="7"/>
      <c r="E161" s="7"/>
      <c r="N161" s="73"/>
      <c r="P161" s="84"/>
    </row>
    <row r="162" spans="1:16" x14ac:dyDescent="0.2">
      <c r="A162" s="1" t="s">
        <v>21</v>
      </c>
      <c r="B162" s="16">
        <f>SUM(B12:B160)</f>
        <v>77596</v>
      </c>
      <c r="C162" s="1">
        <f>B162/$B$163</f>
        <v>1</v>
      </c>
      <c r="E162" s="5">
        <f>SUM(E12:E160)</f>
        <v>77596</v>
      </c>
      <c r="F162" s="34">
        <f t="shared" ref="F162:M162" si="54">SUM(F12:F159)</f>
        <v>43586</v>
      </c>
      <c r="G162" s="35">
        <f t="shared" si="54"/>
        <v>4357</v>
      </c>
      <c r="H162" s="36">
        <f t="shared" si="54"/>
        <v>2016</v>
      </c>
      <c r="I162" s="37">
        <f t="shared" si="54"/>
        <v>4809</v>
      </c>
      <c r="J162" s="38">
        <f t="shared" si="54"/>
        <v>816</v>
      </c>
      <c r="K162" s="39">
        <f t="shared" si="54"/>
        <v>14</v>
      </c>
      <c r="L162" s="40">
        <f t="shared" si="54"/>
        <v>573</v>
      </c>
      <c r="M162" s="41">
        <f t="shared" si="54"/>
        <v>36</v>
      </c>
      <c r="N162" s="42">
        <f>SUM(N12:N160)</f>
        <v>0</v>
      </c>
      <c r="O162" s="75">
        <f>SUM(O12:O160)</f>
        <v>21389</v>
      </c>
      <c r="P162" s="5">
        <f>SUM(P12:P160)</f>
        <v>56207</v>
      </c>
    </row>
    <row r="163" spans="1:16" x14ac:dyDescent="0.2">
      <c r="A163" s="1" t="s">
        <v>22</v>
      </c>
      <c r="B163" s="5">
        <v>77596</v>
      </c>
      <c r="D163" s="5" t="s">
        <v>20</v>
      </c>
      <c r="E163" s="5">
        <f>SUM(F162:O162)</f>
        <v>77596</v>
      </c>
    </row>
    <row r="164" spans="1:16" x14ac:dyDescent="0.2">
      <c r="B164" s="5" t="s">
        <v>20</v>
      </c>
      <c r="C164" s="5"/>
      <c r="E164" s="5">
        <f>SUM(O162:P162)</f>
        <v>77596</v>
      </c>
    </row>
    <row r="165" spans="1:16" ht="38.25" x14ac:dyDescent="0.2">
      <c r="A165" s="18" t="s">
        <v>23</v>
      </c>
      <c r="B165" s="19">
        <f>B163-B162</f>
        <v>0</v>
      </c>
    </row>
    <row r="166" spans="1:16" ht="13.5" thickBot="1" x14ac:dyDescent="0.25"/>
    <row r="167" spans="1:16" x14ac:dyDescent="0.2">
      <c r="A167" s="44"/>
      <c r="B167" s="45"/>
      <c r="C167" s="46"/>
      <c r="D167" s="45"/>
      <c r="E167" s="45"/>
      <c r="F167" s="46"/>
      <c r="G167" s="46"/>
      <c r="H167" s="46"/>
      <c r="I167" s="46"/>
      <c r="J167" s="46"/>
      <c r="K167" s="46"/>
      <c r="L167" s="47"/>
    </row>
    <row r="168" spans="1:16" x14ac:dyDescent="0.2">
      <c r="A168" s="48">
        <v>1</v>
      </c>
      <c r="B168" s="49" t="s">
        <v>135</v>
      </c>
      <c r="C168" s="50"/>
      <c r="D168" s="49"/>
      <c r="E168" s="49"/>
      <c r="F168" s="50"/>
      <c r="G168" s="50"/>
      <c r="H168" s="50"/>
      <c r="I168" s="51">
        <f>P162</f>
        <v>56207</v>
      </c>
      <c r="J168" s="50"/>
      <c r="K168" s="50"/>
      <c r="L168" s="52"/>
    </row>
    <row r="169" spans="1:16" ht="13.5" thickBot="1" x14ac:dyDescent="0.25">
      <c r="A169" s="48"/>
      <c r="B169" s="49"/>
      <c r="C169" s="50"/>
      <c r="D169" s="49"/>
      <c r="E169" s="49"/>
      <c r="F169" s="50"/>
      <c r="G169" s="50"/>
      <c r="H169" s="50"/>
      <c r="I169" s="53"/>
      <c r="J169" s="50"/>
      <c r="K169" s="50"/>
      <c r="L169" s="52"/>
    </row>
    <row r="170" spans="1:16" ht="13.5" thickBot="1" x14ac:dyDescent="0.25">
      <c r="A170" s="48"/>
      <c r="B170" s="49"/>
      <c r="C170" s="50"/>
      <c r="D170" s="49"/>
      <c r="E170" s="49"/>
      <c r="F170" s="50"/>
      <c r="G170" s="50"/>
      <c r="H170" s="50"/>
      <c r="I170" s="55" t="s">
        <v>136</v>
      </c>
      <c r="J170" s="55" t="s">
        <v>137</v>
      </c>
      <c r="K170" s="54" t="s">
        <v>12</v>
      </c>
      <c r="L170" s="52"/>
    </row>
    <row r="171" spans="1:16" x14ac:dyDescent="0.2">
      <c r="A171" s="48">
        <v>2</v>
      </c>
      <c r="B171" s="49" t="s">
        <v>138</v>
      </c>
      <c r="C171" s="50"/>
      <c r="D171" s="49"/>
      <c r="E171" s="49"/>
      <c r="F171" s="50"/>
      <c r="G171" s="50"/>
      <c r="H171" s="50"/>
      <c r="I171" s="56">
        <f>G162</f>
        <v>4357</v>
      </c>
      <c r="J171" s="56">
        <f>F162</f>
        <v>43586</v>
      </c>
      <c r="K171" s="56">
        <f>I171+J171</f>
        <v>47943</v>
      </c>
      <c r="L171" s="52"/>
    </row>
    <row r="172" spans="1:16" x14ac:dyDescent="0.2">
      <c r="A172" s="48">
        <v>3</v>
      </c>
      <c r="B172" s="49" t="s">
        <v>139</v>
      </c>
      <c r="C172" s="50"/>
      <c r="D172" s="49"/>
      <c r="E172" s="49"/>
      <c r="F172" s="50"/>
      <c r="G172" s="50"/>
      <c r="H172" s="50"/>
      <c r="I172" s="56">
        <f>H162</f>
        <v>2016</v>
      </c>
      <c r="J172" s="56">
        <f>I162</f>
        <v>4809</v>
      </c>
      <c r="K172" s="56">
        <f>I172+J172</f>
        <v>6825</v>
      </c>
      <c r="L172" s="52"/>
    </row>
    <row r="173" spans="1:16" x14ac:dyDescent="0.2">
      <c r="A173" s="48">
        <v>4</v>
      </c>
      <c r="B173" s="49" t="s">
        <v>154</v>
      </c>
      <c r="C173" s="50"/>
      <c r="D173" s="49"/>
      <c r="E173" s="49"/>
      <c r="F173" s="50"/>
      <c r="G173" s="50"/>
      <c r="H173" s="50"/>
      <c r="I173" s="56">
        <f>J162</f>
        <v>816</v>
      </c>
      <c r="J173" s="56">
        <f>K162</f>
        <v>14</v>
      </c>
      <c r="K173" s="56">
        <f>I173+J173</f>
        <v>830</v>
      </c>
      <c r="L173" s="52"/>
    </row>
    <row r="174" spans="1:16" x14ac:dyDescent="0.2">
      <c r="A174" s="48">
        <v>5</v>
      </c>
      <c r="B174" s="49" t="s">
        <v>141</v>
      </c>
      <c r="C174" s="50"/>
      <c r="D174" s="49"/>
      <c r="E174" s="49"/>
      <c r="F174" s="50"/>
      <c r="G174" s="50"/>
      <c r="H174" s="50"/>
      <c r="I174" s="57">
        <f>L162</f>
        <v>573</v>
      </c>
      <c r="J174" s="50"/>
      <c r="K174" s="50"/>
      <c r="L174" s="52"/>
    </row>
    <row r="175" spans="1:16" x14ac:dyDescent="0.2">
      <c r="A175" s="48">
        <v>6</v>
      </c>
      <c r="B175" s="49" t="s">
        <v>142</v>
      </c>
      <c r="C175" s="50"/>
      <c r="D175" s="49"/>
      <c r="E175" s="49"/>
      <c r="F175" s="50"/>
      <c r="G175" s="50"/>
      <c r="H175" s="50"/>
      <c r="I175" s="51">
        <f>M162</f>
        <v>36</v>
      </c>
      <c r="J175" s="50"/>
      <c r="K175" s="99"/>
      <c r="L175" s="52"/>
    </row>
    <row r="176" spans="1:16" x14ac:dyDescent="0.2">
      <c r="A176" s="48">
        <v>9</v>
      </c>
      <c r="B176" s="94" t="s">
        <v>143</v>
      </c>
      <c r="C176" s="95"/>
      <c r="D176" s="94"/>
      <c r="E176" s="94"/>
      <c r="F176" s="95"/>
      <c r="G176" s="95"/>
      <c r="H176" s="95"/>
      <c r="I176" s="95"/>
      <c r="J176" s="95"/>
      <c r="K176" s="99"/>
      <c r="L176" s="52"/>
    </row>
    <row r="177" spans="1:12" x14ac:dyDescent="0.2">
      <c r="A177" s="48"/>
      <c r="B177" s="104"/>
      <c r="C177" s="104"/>
      <c r="D177" s="98"/>
      <c r="E177" s="94"/>
      <c r="F177" s="95"/>
      <c r="G177" s="95"/>
      <c r="H177" s="95"/>
      <c r="I177" s="95"/>
      <c r="J177" s="95"/>
      <c r="K177" s="99"/>
      <c r="L177" s="52"/>
    </row>
    <row r="178" spans="1:12" x14ac:dyDescent="0.2">
      <c r="A178" s="48"/>
      <c r="B178" s="99"/>
      <c r="C178" s="99"/>
      <c r="D178" s="98"/>
      <c r="E178" s="98"/>
      <c r="F178" s="99"/>
      <c r="G178" s="95"/>
      <c r="H178" s="95"/>
      <c r="I178" s="95"/>
      <c r="J178" s="95"/>
      <c r="K178" s="99"/>
      <c r="L178" s="52"/>
    </row>
    <row r="179" spans="1:12" x14ac:dyDescent="0.2">
      <c r="A179" s="48"/>
      <c r="B179" s="94" t="s">
        <v>147</v>
      </c>
      <c r="C179" s="94">
        <f>SUM(I41:I49)</f>
        <v>16</v>
      </c>
      <c r="D179" s="49" t="s">
        <v>150</v>
      </c>
      <c r="E179" s="49">
        <f>SUM(I55:I68)</f>
        <v>4470</v>
      </c>
      <c r="F179" s="49" t="s">
        <v>146</v>
      </c>
      <c r="G179" s="49">
        <f>SUM(K152:K154)</f>
        <v>14</v>
      </c>
      <c r="H179" s="49" t="s">
        <v>151</v>
      </c>
      <c r="I179" s="49">
        <f>SUM(I103:I118)</f>
        <v>236</v>
      </c>
      <c r="J179" s="95"/>
      <c r="K179" s="95"/>
      <c r="L179" s="52"/>
    </row>
    <row r="180" spans="1:12" x14ac:dyDescent="0.2">
      <c r="A180" s="48"/>
      <c r="B180" s="99"/>
      <c r="C180" s="99"/>
      <c r="D180" s="98"/>
      <c r="E180" s="94"/>
      <c r="F180" s="95"/>
      <c r="G180" s="95"/>
      <c r="H180" s="95"/>
      <c r="I180" s="95"/>
      <c r="J180" s="95"/>
      <c r="K180" s="95"/>
      <c r="L180" s="52"/>
    </row>
    <row r="181" spans="1:12" x14ac:dyDescent="0.2">
      <c r="A181" s="48"/>
      <c r="B181" s="99"/>
      <c r="C181" s="99"/>
      <c r="D181" s="98"/>
      <c r="E181" s="94"/>
      <c r="F181" s="95"/>
      <c r="G181" s="95"/>
      <c r="H181" s="95"/>
      <c r="I181" s="95"/>
      <c r="J181" s="95"/>
      <c r="K181" s="95"/>
      <c r="L181" s="52"/>
    </row>
    <row r="182" spans="1:12" x14ac:dyDescent="0.2">
      <c r="A182" s="48"/>
      <c r="B182" s="49" t="s">
        <v>148</v>
      </c>
      <c r="C182" s="49" t="s">
        <v>254</v>
      </c>
      <c r="D182" s="98"/>
      <c r="E182" s="94"/>
      <c r="F182" s="95"/>
      <c r="G182" s="95"/>
      <c r="H182" s="95"/>
      <c r="I182" s="95"/>
      <c r="J182" s="95"/>
      <c r="K182" s="95"/>
      <c r="L182" s="52"/>
    </row>
    <row r="183" spans="1:12" x14ac:dyDescent="0.2">
      <c r="A183" s="48"/>
      <c r="B183" s="49" t="s">
        <v>149</v>
      </c>
      <c r="C183" s="49" t="s">
        <v>255</v>
      </c>
      <c r="D183" s="98"/>
      <c r="E183" s="94"/>
      <c r="F183" s="95"/>
      <c r="G183" s="95"/>
      <c r="H183" s="95"/>
      <c r="I183" s="95"/>
      <c r="J183" s="95"/>
      <c r="K183" s="95"/>
      <c r="L183" s="52"/>
    </row>
    <row r="184" spans="1:12" ht="13.5" thickBot="1" x14ac:dyDescent="0.25">
      <c r="A184" s="58"/>
      <c r="B184" s="59"/>
      <c r="C184" s="60"/>
      <c r="D184" s="59"/>
      <c r="E184" s="59"/>
      <c r="F184" s="60"/>
      <c r="G184" s="60"/>
      <c r="H184" s="60"/>
      <c r="I184" s="60"/>
      <c r="J184" s="60"/>
      <c r="K184" s="60"/>
      <c r="L184" s="61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tabSelected="1" topLeftCell="A4" zoomScale="80" zoomScaleNormal="80" workbookViewId="0">
      <pane ySplit="8" topLeftCell="A117" activePane="bottomLeft" state="frozen"/>
      <selection activeCell="E4" sqref="E4"/>
      <selection pane="bottomLeft" activeCell="B142" sqref="B142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x14ac:dyDescent="0.2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3" t="s">
        <v>168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77" t="s">
        <v>19</v>
      </c>
      <c r="P11" s="10" t="s">
        <v>18</v>
      </c>
    </row>
    <row r="12" spans="1:16" x14ac:dyDescent="0.2">
      <c r="A12" s="26" t="s">
        <v>152</v>
      </c>
      <c r="B12"/>
      <c r="C12" s="1">
        <f t="shared" ref="C12:C43" si="0">B12/$B$141</f>
        <v>0</v>
      </c>
      <c r="D12" s="5">
        <f t="shared" ref="D12:D43" si="1">C12*$B$144</f>
        <v>0</v>
      </c>
      <c r="E12" s="5">
        <f t="shared" ref="E12:E120" si="2">B12+D12</f>
        <v>0</v>
      </c>
      <c r="H12" s="64">
        <f>E12</f>
        <v>0</v>
      </c>
      <c r="I12" s="17"/>
      <c r="P12" s="17">
        <f>E12</f>
        <v>0</v>
      </c>
    </row>
    <row r="13" spans="1:16" x14ac:dyDescent="0.2">
      <c r="A13" s="27" t="s">
        <v>229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I13" s="65">
        <f>E13</f>
        <v>0</v>
      </c>
      <c r="P13" s="17">
        <f>E13</f>
        <v>0</v>
      </c>
    </row>
    <row r="14" spans="1:16" x14ac:dyDescent="0.2">
      <c r="A14" s="26" t="s">
        <v>24</v>
      </c>
      <c r="B14"/>
      <c r="C14" s="1">
        <f t="shared" si="0"/>
        <v>0</v>
      </c>
      <c r="D14" s="5">
        <f t="shared" si="1"/>
        <v>0</v>
      </c>
      <c r="E14" s="5">
        <f>B14+D14</f>
        <v>0</v>
      </c>
      <c r="H14" s="64">
        <f>E14</f>
        <v>0</v>
      </c>
      <c r="I14" s="17"/>
      <c r="P14" s="17">
        <f>E14</f>
        <v>0</v>
      </c>
    </row>
    <row r="15" spans="1:16" x14ac:dyDescent="0.2">
      <c r="A15" s="27" t="s">
        <v>25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5">
        <f>E15</f>
        <v>0</v>
      </c>
      <c r="P15" s="17">
        <f t="shared" ref="P15:P115" si="3">E15</f>
        <v>0</v>
      </c>
    </row>
    <row r="16" spans="1:16" x14ac:dyDescent="0.2">
      <c r="A16" s="26" t="s">
        <v>80</v>
      </c>
      <c r="B16"/>
      <c r="C16" s="1">
        <f t="shared" si="0"/>
        <v>0</v>
      </c>
      <c r="D16" s="5">
        <f t="shared" si="1"/>
        <v>0</v>
      </c>
      <c r="E16" s="5">
        <f t="shared" ref="E16:E27" si="4">B16+D16</f>
        <v>0</v>
      </c>
      <c r="H16" s="64">
        <f>E16</f>
        <v>0</v>
      </c>
      <c r="I16" s="6"/>
      <c r="P16" s="17">
        <f t="shared" si="3"/>
        <v>0</v>
      </c>
    </row>
    <row r="17" spans="1:16" x14ac:dyDescent="0.2">
      <c r="A17" s="26" t="s">
        <v>81</v>
      </c>
      <c r="B17"/>
      <c r="C17" s="1">
        <f t="shared" si="0"/>
        <v>0</v>
      </c>
      <c r="D17" s="5">
        <f t="shared" si="1"/>
        <v>0</v>
      </c>
      <c r="E17" s="5">
        <f t="shared" si="4"/>
        <v>0</v>
      </c>
      <c r="H17" s="64">
        <f>E17</f>
        <v>0</v>
      </c>
      <c r="I17" s="6"/>
      <c r="P17" s="17">
        <f t="shared" si="3"/>
        <v>0</v>
      </c>
    </row>
    <row r="18" spans="1:16" x14ac:dyDescent="0.2">
      <c r="A18" s="27" t="s">
        <v>204</v>
      </c>
      <c r="B18"/>
      <c r="C18" s="1">
        <f t="shared" si="0"/>
        <v>0</v>
      </c>
      <c r="D18" s="5">
        <f t="shared" si="1"/>
        <v>0</v>
      </c>
      <c r="E18" s="5">
        <f t="shared" si="4"/>
        <v>0</v>
      </c>
      <c r="H18" s="6"/>
      <c r="I18" s="65">
        <f t="shared" ref="I18:I27" si="5">E18</f>
        <v>0</v>
      </c>
      <c r="P18" s="17">
        <f>E18</f>
        <v>0</v>
      </c>
    </row>
    <row r="19" spans="1:16" x14ac:dyDescent="0.2">
      <c r="A19" s="82" t="s">
        <v>248</v>
      </c>
      <c r="B19"/>
      <c r="C19" s="1">
        <f t="shared" si="0"/>
        <v>0</v>
      </c>
      <c r="D19" s="5">
        <f t="shared" si="1"/>
        <v>0</v>
      </c>
      <c r="E19" s="5">
        <f t="shared" si="4"/>
        <v>0</v>
      </c>
      <c r="H19" s="6"/>
      <c r="I19" s="73"/>
      <c r="L19" s="81">
        <f>E19</f>
        <v>0</v>
      </c>
      <c r="P19" s="17">
        <f>E19</f>
        <v>0</v>
      </c>
    </row>
    <row r="20" spans="1:16" x14ac:dyDescent="0.2">
      <c r="A20" s="27" t="s">
        <v>181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"/>
      <c r="I20" s="65">
        <f t="shared" si="5"/>
        <v>0</v>
      </c>
      <c r="P20" s="17">
        <f>E20</f>
        <v>0</v>
      </c>
    </row>
    <row r="21" spans="1:16" x14ac:dyDescent="0.2">
      <c r="A21" s="27" t="s">
        <v>264</v>
      </c>
      <c r="B21">
        <v>1</v>
      </c>
      <c r="C21" s="1">
        <f t="shared" si="0"/>
        <v>2.5259541791911895E-5</v>
      </c>
      <c r="D21" s="5">
        <f t="shared" si="1"/>
        <v>0</v>
      </c>
      <c r="E21" s="5">
        <f t="shared" ref="E21" si="6">B21+D21</f>
        <v>1</v>
      </c>
      <c r="H21" s="6"/>
      <c r="I21" s="65">
        <f t="shared" ref="I21" si="7">E21</f>
        <v>1</v>
      </c>
      <c r="P21" s="17">
        <f t="shared" ref="P21" si="8">E21</f>
        <v>1</v>
      </c>
    </row>
    <row r="22" spans="1:16" x14ac:dyDescent="0.2">
      <c r="A22" s="27" t="s">
        <v>153</v>
      </c>
      <c r="B22">
        <v>3</v>
      </c>
      <c r="C22" s="1">
        <f t="shared" si="0"/>
        <v>7.5778625375735685E-5</v>
      </c>
      <c r="D22" s="5">
        <f t="shared" si="1"/>
        <v>0</v>
      </c>
      <c r="E22" s="5">
        <f t="shared" si="4"/>
        <v>3</v>
      </c>
      <c r="H22" s="6"/>
      <c r="I22" s="65">
        <f t="shared" si="5"/>
        <v>3</v>
      </c>
      <c r="P22" s="17">
        <f t="shared" si="3"/>
        <v>3</v>
      </c>
    </row>
    <row r="23" spans="1:16" x14ac:dyDescent="0.2">
      <c r="A23" s="27" t="s">
        <v>25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H23" s="6"/>
      <c r="I23" s="65">
        <f t="shared" si="5"/>
        <v>0</v>
      </c>
      <c r="P23" s="17">
        <f>E23</f>
        <v>0</v>
      </c>
    </row>
    <row r="24" spans="1:16" x14ac:dyDescent="0.2">
      <c r="A24" s="27" t="s">
        <v>175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H24" s="6"/>
      <c r="I24" s="65">
        <f>E24</f>
        <v>0</v>
      </c>
      <c r="P24" s="17">
        <f>E24</f>
        <v>0</v>
      </c>
    </row>
    <row r="25" spans="1:16" x14ac:dyDescent="0.2">
      <c r="A25" s="27" t="s">
        <v>182</v>
      </c>
      <c r="B25"/>
      <c r="C25" s="1">
        <f t="shared" si="0"/>
        <v>0</v>
      </c>
      <c r="D25" s="5">
        <f t="shared" si="1"/>
        <v>0</v>
      </c>
      <c r="E25" s="5">
        <f t="shared" si="4"/>
        <v>0</v>
      </c>
      <c r="H25" s="6"/>
      <c r="I25" s="65">
        <f t="shared" si="5"/>
        <v>0</v>
      </c>
      <c r="P25" s="17">
        <f>E25</f>
        <v>0</v>
      </c>
    </row>
    <row r="26" spans="1:16" x14ac:dyDescent="0.2">
      <c r="A26" s="27" t="s">
        <v>230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H26" s="6"/>
      <c r="I26" s="65">
        <f t="shared" si="5"/>
        <v>0</v>
      </c>
      <c r="P26" s="17">
        <f t="shared" si="3"/>
        <v>0</v>
      </c>
    </row>
    <row r="27" spans="1:16" x14ac:dyDescent="0.2">
      <c r="A27" s="27" t="s">
        <v>83</v>
      </c>
      <c r="B27">
        <v>4</v>
      </c>
      <c r="C27" s="1">
        <f t="shared" si="0"/>
        <v>1.0103816716764758E-4</v>
      </c>
      <c r="D27" s="5">
        <f t="shared" si="1"/>
        <v>0</v>
      </c>
      <c r="E27" s="5">
        <f t="shared" si="4"/>
        <v>4</v>
      </c>
      <c r="H27" s="6"/>
      <c r="I27" s="65">
        <f t="shared" si="5"/>
        <v>4</v>
      </c>
      <c r="P27" s="17">
        <f t="shared" si="3"/>
        <v>4</v>
      </c>
    </row>
    <row r="28" spans="1:16" x14ac:dyDescent="0.2">
      <c r="A28" s="27" t="s">
        <v>259</v>
      </c>
      <c r="B28"/>
      <c r="C28" s="1">
        <f t="shared" si="0"/>
        <v>0</v>
      </c>
      <c r="D28" s="5">
        <f t="shared" si="1"/>
        <v>0</v>
      </c>
      <c r="E28" s="5">
        <f t="shared" ref="E28" si="9">B28+D28</f>
        <v>0</v>
      </c>
      <c r="H28" s="6"/>
      <c r="I28" s="65">
        <f t="shared" ref="I28" si="10">E28</f>
        <v>0</v>
      </c>
      <c r="P28" s="17">
        <f t="shared" ref="P28" si="11">E28</f>
        <v>0</v>
      </c>
    </row>
    <row r="29" spans="1:16" x14ac:dyDescent="0.2">
      <c r="A29" s="26" t="s">
        <v>26</v>
      </c>
      <c r="B29">
        <v>8</v>
      </c>
      <c r="C29" s="1">
        <f t="shared" si="0"/>
        <v>2.0207633433529516E-4</v>
      </c>
      <c r="D29" s="5">
        <f t="shared" si="1"/>
        <v>0</v>
      </c>
      <c r="E29" s="5">
        <f t="shared" si="2"/>
        <v>8</v>
      </c>
      <c r="H29" s="64">
        <f>E29</f>
        <v>8</v>
      </c>
      <c r="P29" s="17">
        <f t="shared" si="3"/>
        <v>8</v>
      </c>
    </row>
    <row r="30" spans="1:16" x14ac:dyDescent="0.2">
      <c r="A30" s="26" t="s">
        <v>27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H30" s="64">
        <f>E30</f>
        <v>0</v>
      </c>
      <c r="P30" s="17">
        <f t="shared" si="3"/>
        <v>0</v>
      </c>
    </row>
    <row r="31" spans="1:16" x14ac:dyDescent="0.2">
      <c r="A31" s="26" t="s">
        <v>205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H31" s="64">
        <f>E31</f>
        <v>0</v>
      </c>
      <c r="P31" s="17">
        <f t="shared" si="3"/>
        <v>0</v>
      </c>
    </row>
    <row r="32" spans="1:16" x14ac:dyDescent="0.2">
      <c r="A32" s="26" t="s">
        <v>28</v>
      </c>
      <c r="B32">
        <v>2</v>
      </c>
      <c r="C32" s="1">
        <f t="shared" si="0"/>
        <v>5.051908358382379E-5</v>
      </c>
      <c r="D32" s="5">
        <f t="shared" si="1"/>
        <v>0</v>
      </c>
      <c r="E32" s="5">
        <f>B32+D32</f>
        <v>2</v>
      </c>
      <c r="H32" s="64">
        <f>E32</f>
        <v>2</v>
      </c>
      <c r="P32" s="17">
        <f>E32</f>
        <v>2</v>
      </c>
    </row>
    <row r="33" spans="1:16" x14ac:dyDescent="0.2">
      <c r="A33" s="27" t="s">
        <v>86</v>
      </c>
      <c r="B33"/>
      <c r="C33" s="1">
        <f t="shared" si="0"/>
        <v>0</v>
      </c>
      <c r="D33" s="5">
        <f t="shared" si="1"/>
        <v>0</v>
      </c>
      <c r="E33" s="5">
        <f t="shared" ref="E33" si="12">B33+D33</f>
        <v>0</v>
      </c>
      <c r="H33" s="6"/>
      <c r="I33" s="65">
        <f>E33</f>
        <v>0</v>
      </c>
      <c r="P33" s="17">
        <f t="shared" ref="P33" si="13">E33</f>
        <v>0</v>
      </c>
    </row>
    <row r="34" spans="1:16" x14ac:dyDescent="0.2">
      <c r="A34" s="26" t="s">
        <v>118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G34" s="6"/>
      <c r="H34" s="64">
        <f>E34</f>
        <v>0</v>
      </c>
      <c r="P34" s="17">
        <f t="shared" si="3"/>
        <v>0</v>
      </c>
    </row>
    <row r="35" spans="1:16" x14ac:dyDescent="0.2">
      <c r="A35" s="27" t="s">
        <v>87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H35" s="6"/>
      <c r="I35" s="65">
        <f>E35</f>
        <v>0</v>
      </c>
      <c r="P35" s="17">
        <f t="shared" si="3"/>
        <v>0</v>
      </c>
    </row>
    <row r="36" spans="1:16" x14ac:dyDescent="0.2">
      <c r="A36" s="27" t="s">
        <v>89</v>
      </c>
      <c r="B36"/>
      <c r="C36" s="1">
        <f t="shared" si="0"/>
        <v>0</v>
      </c>
      <c r="D36" s="5">
        <f t="shared" si="1"/>
        <v>0</v>
      </c>
      <c r="E36" s="5">
        <f>B36+D36</f>
        <v>0</v>
      </c>
      <c r="H36" s="6"/>
      <c r="I36" s="65">
        <f>E36</f>
        <v>0</v>
      </c>
      <c r="P36" s="17">
        <f t="shared" si="3"/>
        <v>0</v>
      </c>
    </row>
    <row r="37" spans="1:16" x14ac:dyDescent="0.2">
      <c r="A37" s="27" t="s">
        <v>244</v>
      </c>
      <c r="B37"/>
      <c r="C37" s="1">
        <f t="shared" si="0"/>
        <v>0</v>
      </c>
      <c r="D37" s="5">
        <f t="shared" si="1"/>
        <v>0</v>
      </c>
      <c r="E37" s="5">
        <f>B37+D37</f>
        <v>0</v>
      </c>
      <c r="H37" s="6"/>
      <c r="I37" s="65">
        <f>E37</f>
        <v>0</v>
      </c>
      <c r="P37" s="17">
        <f t="shared" ref="P37" si="14">E37</f>
        <v>0</v>
      </c>
    </row>
    <row r="38" spans="1:16" x14ac:dyDescent="0.2">
      <c r="A38" s="27" t="s">
        <v>119</v>
      </c>
      <c r="B38"/>
      <c r="C38" s="1">
        <f t="shared" si="0"/>
        <v>0</v>
      </c>
      <c r="D38" s="5">
        <f t="shared" si="1"/>
        <v>0</v>
      </c>
      <c r="E38" s="5">
        <f>B38+D38</f>
        <v>0</v>
      </c>
      <c r="H38" s="6"/>
      <c r="I38" s="65">
        <f>E38</f>
        <v>0</v>
      </c>
      <c r="P38" s="17">
        <f t="shared" si="3"/>
        <v>0</v>
      </c>
    </row>
    <row r="39" spans="1:16" x14ac:dyDescent="0.2">
      <c r="A39" s="27" t="s">
        <v>158</v>
      </c>
      <c r="B39"/>
      <c r="C39" s="1">
        <f t="shared" si="0"/>
        <v>0</v>
      </c>
      <c r="D39" s="5">
        <f t="shared" si="1"/>
        <v>0</v>
      </c>
      <c r="E39" s="5">
        <f t="shared" si="2"/>
        <v>0</v>
      </c>
      <c r="I39" s="65">
        <f>E39</f>
        <v>0</v>
      </c>
      <c r="P39" s="17">
        <f t="shared" si="3"/>
        <v>0</v>
      </c>
    </row>
    <row r="40" spans="1:16" x14ac:dyDescent="0.2">
      <c r="A40" s="26" t="s">
        <v>184</v>
      </c>
      <c r="B40"/>
      <c r="C40" s="1">
        <f t="shared" si="0"/>
        <v>0</v>
      </c>
      <c r="D40" s="5">
        <f t="shared" si="1"/>
        <v>0</v>
      </c>
      <c r="E40" s="5">
        <f t="shared" si="2"/>
        <v>0</v>
      </c>
      <c r="H40" s="64">
        <f>E40</f>
        <v>0</v>
      </c>
      <c r="P40" s="17">
        <f t="shared" si="3"/>
        <v>0</v>
      </c>
    </row>
    <row r="41" spans="1:16" x14ac:dyDescent="0.2">
      <c r="A41" s="26" t="s">
        <v>206</v>
      </c>
      <c r="B41"/>
      <c r="C41" s="1">
        <f t="shared" si="0"/>
        <v>0</v>
      </c>
      <c r="D41" s="5">
        <f t="shared" si="1"/>
        <v>0</v>
      </c>
      <c r="E41" s="5">
        <f>B41+D41</f>
        <v>0</v>
      </c>
      <c r="H41" s="64">
        <f>E41</f>
        <v>0</v>
      </c>
      <c r="P41" s="17">
        <f>E41</f>
        <v>0</v>
      </c>
    </row>
    <row r="42" spans="1:16" x14ac:dyDescent="0.2">
      <c r="A42" s="26" t="s">
        <v>243</v>
      </c>
      <c r="B42">
        <v>4</v>
      </c>
      <c r="C42" s="1">
        <f t="shared" si="0"/>
        <v>1.0103816716764758E-4</v>
      </c>
      <c r="D42" s="5">
        <f t="shared" si="1"/>
        <v>0</v>
      </c>
      <c r="E42" s="5">
        <f>B42+D42</f>
        <v>4</v>
      </c>
      <c r="H42" s="64">
        <f>E42</f>
        <v>4</v>
      </c>
      <c r="P42" s="17">
        <f>E42</f>
        <v>4</v>
      </c>
    </row>
    <row r="43" spans="1:16" x14ac:dyDescent="0.2">
      <c r="A43" s="26" t="s">
        <v>195</v>
      </c>
      <c r="B43"/>
      <c r="C43" s="1">
        <f t="shared" si="0"/>
        <v>0</v>
      </c>
      <c r="D43" s="5">
        <f t="shared" si="1"/>
        <v>0</v>
      </c>
      <c r="E43" s="5">
        <f>B43+D43</f>
        <v>0</v>
      </c>
      <c r="H43" s="64">
        <f>E43</f>
        <v>0</v>
      </c>
      <c r="P43" s="17">
        <f>E43</f>
        <v>0</v>
      </c>
    </row>
    <row r="44" spans="1:16" x14ac:dyDescent="0.2">
      <c r="A44" s="26" t="s">
        <v>91</v>
      </c>
      <c r="B44"/>
      <c r="C44" s="1">
        <f t="shared" ref="C44:C75" si="15">B44/$B$141</f>
        <v>0</v>
      </c>
      <c r="D44" s="5">
        <f t="shared" ref="D44:D75" si="16">C44*$B$144</f>
        <v>0</v>
      </c>
      <c r="E44" s="5">
        <f>B44+D44</f>
        <v>0</v>
      </c>
      <c r="H44" s="64">
        <f>E44</f>
        <v>0</v>
      </c>
      <c r="P44" s="17">
        <f t="shared" si="3"/>
        <v>0</v>
      </c>
    </row>
    <row r="45" spans="1:16" x14ac:dyDescent="0.2">
      <c r="A45" s="27" t="s">
        <v>93</v>
      </c>
      <c r="B45"/>
      <c r="C45" s="1">
        <f t="shared" si="15"/>
        <v>0</v>
      </c>
      <c r="D45" s="5">
        <f t="shared" si="16"/>
        <v>0</v>
      </c>
      <c r="E45" s="5">
        <f t="shared" si="2"/>
        <v>0</v>
      </c>
      <c r="I45" s="65">
        <f>E45</f>
        <v>0</v>
      </c>
      <c r="P45" s="17">
        <f t="shared" si="3"/>
        <v>0</v>
      </c>
    </row>
    <row r="46" spans="1:16" x14ac:dyDescent="0.2">
      <c r="A46" s="27" t="s">
        <v>95</v>
      </c>
      <c r="B46">
        <v>6</v>
      </c>
      <c r="C46" s="1">
        <f t="shared" si="15"/>
        <v>1.5155725075147137E-4</v>
      </c>
      <c r="D46" s="5">
        <f t="shared" si="16"/>
        <v>0</v>
      </c>
      <c r="E46" s="5">
        <f>B46+D46</f>
        <v>6</v>
      </c>
      <c r="I46" s="65">
        <f>E46</f>
        <v>6</v>
      </c>
      <c r="P46" s="17">
        <f t="shared" si="3"/>
        <v>6</v>
      </c>
    </row>
    <row r="47" spans="1:16" x14ac:dyDescent="0.2">
      <c r="A47" s="80" t="s">
        <v>31</v>
      </c>
      <c r="B47"/>
      <c r="C47" s="1">
        <f t="shared" si="15"/>
        <v>0</v>
      </c>
      <c r="D47" s="5">
        <f t="shared" si="16"/>
        <v>0</v>
      </c>
      <c r="E47" s="5">
        <f>B47+D47</f>
        <v>0</v>
      </c>
      <c r="I47" s="65">
        <f>E47</f>
        <v>0</v>
      </c>
      <c r="P47" s="17">
        <f t="shared" si="3"/>
        <v>0</v>
      </c>
    </row>
    <row r="48" spans="1:16" x14ac:dyDescent="0.2">
      <c r="A48" s="27" t="s">
        <v>98</v>
      </c>
      <c r="B48">
        <v>3</v>
      </c>
      <c r="C48" s="1">
        <f t="shared" si="15"/>
        <v>7.5778625375735685E-5</v>
      </c>
      <c r="D48" s="5">
        <f t="shared" si="16"/>
        <v>0</v>
      </c>
      <c r="E48" s="5">
        <f>B48+D48</f>
        <v>3</v>
      </c>
      <c r="I48" s="65">
        <f>E48</f>
        <v>3</v>
      </c>
      <c r="P48" s="17">
        <f t="shared" si="3"/>
        <v>3</v>
      </c>
    </row>
    <row r="49" spans="1:16" x14ac:dyDescent="0.2">
      <c r="A49" s="27" t="s">
        <v>203</v>
      </c>
      <c r="B49">
        <v>2</v>
      </c>
      <c r="C49" s="1">
        <f t="shared" si="15"/>
        <v>5.051908358382379E-5</v>
      </c>
      <c r="D49" s="5">
        <f t="shared" si="16"/>
        <v>0</v>
      </c>
      <c r="E49" s="5">
        <f>B49+D49</f>
        <v>2</v>
      </c>
      <c r="I49" s="65">
        <f>E49</f>
        <v>2</v>
      </c>
      <c r="P49" s="17">
        <f t="shared" ref="P49" si="17">E49</f>
        <v>2</v>
      </c>
    </row>
    <row r="50" spans="1:16" x14ac:dyDescent="0.2">
      <c r="A50" s="78" t="s">
        <v>99</v>
      </c>
      <c r="B50">
        <v>7</v>
      </c>
      <c r="C50" s="1">
        <f t="shared" si="15"/>
        <v>1.7681679254338327E-4</v>
      </c>
      <c r="D50" s="5">
        <f t="shared" si="16"/>
        <v>0</v>
      </c>
      <c r="E50" s="5">
        <f t="shared" si="2"/>
        <v>7</v>
      </c>
      <c r="H50" s="79">
        <f>E50</f>
        <v>7</v>
      </c>
      <c r="I50" s="73"/>
      <c r="P50" s="17">
        <f t="shared" si="3"/>
        <v>7</v>
      </c>
    </row>
    <row r="51" spans="1:16" x14ac:dyDescent="0.2">
      <c r="A51" s="80" t="s">
        <v>100</v>
      </c>
      <c r="B51">
        <v>6</v>
      </c>
      <c r="C51" s="1">
        <f t="shared" si="15"/>
        <v>1.5155725075147137E-4</v>
      </c>
      <c r="D51" s="5">
        <f t="shared" si="16"/>
        <v>0</v>
      </c>
      <c r="E51" s="5">
        <f>B51+D51</f>
        <v>6</v>
      </c>
      <c r="H51" s="73"/>
      <c r="I51" s="93">
        <f>E51</f>
        <v>6</v>
      </c>
      <c r="P51" s="17">
        <f t="shared" si="3"/>
        <v>6</v>
      </c>
    </row>
    <row r="52" spans="1:16" x14ac:dyDescent="0.2">
      <c r="A52" s="80" t="s">
        <v>101</v>
      </c>
      <c r="B52"/>
      <c r="C52" s="1">
        <f t="shared" si="15"/>
        <v>0</v>
      </c>
      <c r="D52" s="5">
        <f t="shared" si="16"/>
        <v>0</v>
      </c>
      <c r="E52" s="5">
        <f>B52+D52</f>
        <v>0</v>
      </c>
      <c r="H52" s="73"/>
      <c r="I52" s="93">
        <f>E52</f>
        <v>0</v>
      </c>
      <c r="P52" s="17">
        <f t="shared" ref="P52" si="18">E52</f>
        <v>0</v>
      </c>
    </row>
    <row r="53" spans="1:16" x14ac:dyDescent="0.2">
      <c r="A53" s="29" t="s">
        <v>33</v>
      </c>
      <c r="B53"/>
      <c r="C53" s="1">
        <f t="shared" si="15"/>
        <v>0</v>
      </c>
      <c r="D53" s="5">
        <f t="shared" si="16"/>
        <v>0</v>
      </c>
      <c r="E53" s="5">
        <f t="shared" si="2"/>
        <v>0</v>
      </c>
      <c r="N53" s="66">
        <f>E53</f>
        <v>0</v>
      </c>
      <c r="P53" s="17">
        <f t="shared" si="3"/>
        <v>0</v>
      </c>
    </row>
    <row r="54" spans="1:16" x14ac:dyDescent="0.2">
      <c r="A54" s="30" t="s">
        <v>102</v>
      </c>
      <c r="B54">
        <v>125</v>
      </c>
      <c r="C54" s="1">
        <f t="shared" si="15"/>
        <v>3.1574427239889867E-3</v>
      </c>
      <c r="D54" s="5">
        <f t="shared" si="16"/>
        <v>0</v>
      </c>
      <c r="E54" s="5">
        <f t="shared" si="2"/>
        <v>125</v>
      </c>
      <c r="G54" s="67">
        <f>E54</f>
        <v>125</v>
      </c>
      <c r="P54" s="17">
        <f t="shared" si="3"/>
        <v>125</v>
      </c>
    </row>
    <row r="55" spans="1:16" x14ac:dyDescent="0.2">
      <c r="A55" s="30" t="s">
        <v>34</v>
      </c>
      <c r="B55">
        <v>8</v>
      </c>
      <c r="C55" s="1">
        <f t="shared" si="15"/>
        <v>2.0207633433529516E-4</v>
      </c>
      <c r="D55" s="5">
        <f t="shared" si="16"/>
        <v>0</v>
      </c>
      <c r="E55" s="5">
        <f>B55+D55</f>
        <v>8</v>
      </c>
      <c r="G55" s="67">
        <f>E55</f>
        <v>8</v>
      </c>
      <c r="P55" s="17">
        <f>E55</f>
        <v>8</v>
      </c>
    </row>
    <row r="56" spans="1:16" x14ac:dyDescent="0.2">
      <c r="A56" s="28" t="s">
        <v>35</v>
      </c>
      <c r="B56">
        <v>21</v>
      </c>
      <c r="C56" s="1">
        <f t="shared" si="15"/>
        <v>5.3045037763014983E-4</v>
      </c>
      <c r="D56" s="5">
        <f t="shared" si="16"/>
        <v>0</v>
      </c>
      <c r="E56" s="5">
        <f t="shared" si="2"/>
        <v>21</v>
      </c>
      <c r="F56" s="68">
        <f>E56</f>
        <v>21</v>
      </c>
      <c r="P56" s="17">
        <f t="shared" si="3"/>
        <v>21</v>
      </c>
    </row>
    <row r="57" spans="1:16" x14ac:dyDescent="0.2">
      <c r="A57" s="30" t="s">
        <v>36</v>
      </c>
      <c r="B57">
        <v>142</v>
      </c>
      <c r="C57" s="1">
        <f t="shared" si="15"/>
        <v>3.5868549344514888E-3</v>
      </c>
      <c r="D57" s="5">
        <f t="shared" si="16"/>
        <v>0</v>
      </c>
      <c r="E57" s="5">
        <f t="shared" si="2"/>
        <v>142</v>
      </c>
      <c r="G57" s="67">
        <f>E57</f>
        <v>142</v>
      </c>
      <c r="P57" s="17">
        <f t="shared" si="3"/>
        <v>142</v>
      </c>
    </row>
    <row r="58" spans="1:16" x14ac:dyDescent="0.2">
      <c r="A58" s="30" t="s">
        <v>37</v>
      </c>
      <c r="B58">
        <v>13</v>
      </c>
      <c r="C58" s="1">
        <f t="shared" si="15"/>
        <v>3.2837404329485461E-4</v>
      </c>
      <c r="D58" s="5">
        <f t="shared" si="16"/>
        <v>0</v>
      </c>
      <c r="E58" s="5">
        <f t="shared" si="2"/>
        <v>13</v>
      </c>
      <c r="G58" s="67">
        <f>E58</f>
        <v>13</v>
      </c>
      <c r="P58" s="17">
        <f t="shared" si="3"/>
        <v>13</v>
      </c>
    </row>
    <row r="59" spans="1:16" x14ac:dyDescent="0.2">
      <c r="A59" s="30" t="s">
        <v>38</v>
      </c>
      <c r="B59">
        <v>512</v>
      </c>
      <c r="C59" s="1">
        <f t="shared" si="15"/>
        <v>1.293288539745889E-2</v>
      </c>
      <c r="D59" s="5">
        <f t="shared" si="16"/>
        <v>0</v>
      </c>
      <c r="E59" s="5">
        <f t="shared" si="2"/>
        <v>512</v>
      </c>
      <c r="G59" s="67">
        <f>E59</f>
        <v>512</v>
      </c>
      <c r="P59" s="17">
        <f t="shared" si="3"/>
        <v>512</v>
      </c>
    </row>
    <row r="60" spans="1:16" x14ac:dyDescent="0.2">
      <c r="A60" s="92" t="s">
        <v>39</v>
      </c>
      <c r="B60">
        <v>16271</v>
      </c>
      <c r="C60" s="1">
        <f t="shared" si="15"/>
        <v>0.41099800449619844</v>
      </c>
      <c r="D60" s="5">
        <f t="shared" si="16"/>
        <v>0</v>
      </c>
      <c r="E60" s="5">
        <f t="shared" si="2"/>
        <v>16271</v>
      </c>
      <c r="G60" s="73"/>
      <c r="O60" s="76">
        <f>E60</f>
        <v>16271</v>
      </c>
      <c r="P60" s="17"/>
    </row>
    <row r="61" spans="1:16" x14ac:dyDescent="0.2">
      <c r="A61" s="28" t="s">
        <v>103</v>
      </c>
      <c r="B61">
        <v>49</v>
      </c>
      <c r="C61" s="1">
        <f t="shared" si="15"/>
        <v>1.2377175478036828E-3</v>
      </c>
      <c r="D61" s="5">
        <f t="shared" si="16"/>
        <v>0</v>
      </c>
      <c r="E61" s="5">
        <f>B61+D61</f>
        <v>49</v>
      </c>
      <c r="F61" s="68">
        <f t="shared" ref="F61:F66" si="19">E61</f>
        <v>49</v>
      </c>
      <c r="P61" s="17">
        <f>E61</f>
        <v>49</v>
      </c>
    </row>
    <row r="62" spans="1:16" x14ac:dyDescent="0.2">
      <c r="A62" s="28" t="s">
        <v>40</v>
      </c>
      <c r="B62">
        <v>0</v>
      </c>
      <c r="C62" s="1">
        <f t="shared" si="15"/>
        <v>0</v>
      </c>
      <c r="D62" s="5">
        <f t="shared" si="16"/>
        <v>0</v>
      </c>
      <c r="E62" s="5">
        <f t="shared" si="2"/>
        <v>0</v>
      </c>
      <c r="F62" s="68">
        <f t="shared" si="19"/>
        <v>0</v>
      </c>
      <c r="P62" s="17">
        <f t="shared" si="3"/>
        <v>0</v>
      </c>
    </row>
    <row r="63" spans="1:16" x14ac:dyDescent="0.2">
      <c r="A63" s="28" t="s">
        <v>41</v>
      </c>
      <c r="B63">
        <v>5</v>
      </c>
      <c r="C63" s="1">
        <f t="shared" si="15"/>
        <v>1.2629770895955948E-4</v>
      </c>
      <c r="D63" s="5">
        <f t="shared" si="16"/>
        <v>0</v>
      </c>
      <c r="E63" s="5">
        <f t="shared" si="2"/>
        <v>5</v>
      </c>
      <c r="F63" s="68">
        <f t="shared" si="19"/>
        <v>5</v>
      </c>
      <c r="P63" s="17">
        <f t="shared" si="3"/>
        <v>5</v>
      </c>
    </row>
    <row r="64" spans="1:16" x14ac:dyDescent="0.2">
      <c r="A64" s="28" t="s">
        <v>42</v>
      </c>
      <c r="B64">
        <v>168</v>
      </c>
      <c r="C64" s="1">
        <f t="shared" si="15"/>
        <v>4.2436030210411986E-3</v>
      </c>
      <c r="D64" s="5">
        <f t="shared" si="16"/>
        <v>0</v>
      </c>
      <c r="E64" s="5">
        <f t="shared" si="2"/>
        <v>168</v>
      </c>
      <c r="F64" s="68">
        <f t="shared" si="19"/>
        <v>168</v>
      </c>
      <c r="P64" s="17">
        <f t="shared" si="3"/>
        <v>168</v>
      </c>
    </row>
    <row r="65" spans="1:16" x14ac:dyDescent="0.2">
      <c r="A65" s="28" t="s">
        <v>43</v>
      </c>
      <c r="B65">
        <v>70</v>
      </c>
      <c r="C65" s="1">
        <f t="shared" si="15"/>
        <v>1.7681679254338326E-3</v>
      </c>
      <c r="D65" s="5">
        <f t="shared" si="16"/>
        <v>0</v>
      </c>
      <c r="E65" s="5">
        <f t="shared" si="2"/>
        <v>70</v>
      </c>
      <c r="F65" s="68">
        <f t="shared" si="19"/>
        <v>70</v>
      </c>
      <c r="P65" s="17">
        <f t="shared" si="3"/>
        <v>70</v>
      </c>
    </row>
    <row r="66" spans="1:16" x14ac:dyDescent="0.2">
      <c r="A66" s="28" t="s">
        <v>155</v>
      </c>
      <c r="B66">
        <v>55</v>
      </c>
      <c r="C66" s="1">
        <f t="shared" si="15"/>
        <v>1.3892747985551543E-3</v>
      </c>
      <c r="D66" s="5">
        <f t="shared" si="16"/>
        <v>0</v>
      </c>
      <c r="E66" s="5">
        <f t="shared" si="2"/>
        <v>55</v>
      </c>
      <c r="F66" s="68">
        <f t="shared" si="19"/>
        <v>55</v>
      </c>
      <c r="P66" s="17">
        <f t="shared" si="3"/>
        <v>55</v>
      </c>
    </row>
    <row r="67" spans="1:16" x14ac:dyDescent="0.2">
      <c r="A67" s="30" t="s">
        <v>44</v>
      </c>
      <c r="B67">
        <v>478</v>
      </c>
      <c r="C67" s="1">
        <f t="shared" si="15"/>
        <v>1.2074060976533886E-2</v>
      </c>
      <c r="D67" s="5">
        <f t="shared" si="16"/>
        <v>0</v>
      </c>
      <c r="E67" s="5">
        <f t="shared" si="2"/>
        <v>478</v>
      </c>
      <c r="G67" s="67">
        <f>E67</f>
        <v>478</v>
      </c>
      <c r="P67" s="17">
        <f t="shared" si="3"/>
        <v>478</v>
      </c>
    </row>
    <row r="68" spans="1:16" x14ac:dyDescent="0.2">
      <c r="A68" s="28" t="s">
        <v>45</v>
      </c>
      <c r="B68">
        <v>353</v>
      </c>
      <c r="C68" s="1">
        <f t="shared" si="15"/>
        <v>8.9166182525448993E-3</v>
      </c>
      <c r="D68" s="5">
        <f t="shared" si="16"/>
        <v>0</v>
      </c>
      <c r="E68" s="5">
        <f t="shared" si="2"/>
        <v>353</v>
      </c>
      <c r="F68" s="68">
        <f>E68</f>
        <v>353</v>
      </c>
      <c r="P68" s="17">
        <f t="shared" si="3"/>
        <v>353</v>
      </c>
    </row>
    <row r="69" spans="1:16" x14ac:dyDescent="0.2">
      <c r="A69" s="28" t="s">
        <v>46</v>
      </c>
      <c r="B69">
        <v>2273</v>
      </c>
      <c r="C69" s="1">
        <f t="shared" si="15"/>
        <v>5.7414938493015738E-2</v>
      </c>
      <c r="D69" s="5">
        <f t="shared" si="16"/>
        <v>0</v>
      </c>
      <c r="E69" s="5">
        <f t="shared" si="2"/>
        <v>2273</v>
      </c>
      <c r="F69" s="68">
        <f>E69</f>
        <v>2273</v>
      </c>
      <c r="P69" s="17">
        <f t="shared" si="3"/>
        <v>2273</v>
      </c>
    </row>
    <row r="70" spans="1:16" x14ac:dyDescent="0.2">
      <c r="A70" s="28" t="s">
        <v>47</v>
      </c>
      <c r="B70">
        <v>0</v>
      </c>
      <c r="C70" s="1">
        <f t="shared" si="15"/>
        <v>0</v>
      </c>
      <c r="D70" s="5">
        <f t="shared" si="16"/>
        <v>0</v>
      </c>
      <c r="E70" s="5">
        <f t="shared" si="2"/>
        <v>0</v>
      </c>
      <c r="F70" s="68">
        <f>E70</f>
        <v>0</v>
      </c>
      <c r="P70" s="17">
        <f t="shared" si="3"/>
        <v>0</v>
      </c>
    </row>
    <row r="71" spans="1:16" x14ac:dyDescent="0.2">
      <c r="A71" s="28" t="s">
        <v>48</v>
      </c>
      <c r="B71">
        <v>13</v>
      </c>
      <c r="C71" s="1">
        <f t="shared" si="15"/>
        <v>3.2837404329485461E-4</v>
      </c>
      <c r="D71" s="5">
        <f t="shared" si="16"/>
        <v>0</v>
      </c>
      <c r="E71" s="5">
        <f t="shared" si="2"/>
        <v>13</v>
      </c>
      <c r="F71" s="68">
        <f>E71</f>
        <v>13</v>
      </c>
      <c r="P71" s="17">
        <f t="shared" si="3"/>
        <v>13</v>
      </c>
    </row>
    <row r="72" spans="1:16" x14ac:dyDescent="0.2">
      <c r="A72" s="30" t="s">
        <v>49</v>
      </c>
      <c r="B72">
        <v>38</v>
      </c>
      <c r="C72" s="1">
        <f t="shared" si="15"/>
        <v>9.5986258809265196E-4</v>
      </c>
      <c r="D72" s="5">
        <f t="shared" si="16"/>
        <v>0</v>
      </c>
      <c r="E72" s="5">
        <f t="shared" si="2"/>
        <v>38</v>
      </c>
      <c r="G72" s="67">
        <f>E72</f>
        <v>38</v>
      </c>
      <c r="P72" s="17">
        <f t="shared" si="3"/>
        <v>38</v>
      </c>
    </row>
    <row r="73" spans="1:16" x14ac:dyDescent="0.2">
      <c r="A73" s="28" t="s">
        <v>50</v>
      </c>
      <c r="B73">
        <v>7</v>
      </c>
      <c r="C73" s="1">
        <f t="shared" si="15"/>
        <v>1.7681679254338327E-4</v>
      </c>
      <c r="D73" s="5">
        <f t="shared" si="16"/>
        <v>0</v>
      </c>
      <c r="E73" s="5">
        <f t="shared" si="2"/>
        <v>7</v>
      </c>
      <c r="F73" s="68">
        <f>E73</f>
        <v>7</v>
      </c>
      <c r="P73" s="17">
        <f t="shared" si="3"/>
        <v>7</v>
      </c>
    </row>
    <row r="74" spans="1:16" x14ac:dyDescent="0.2">
      <c r="A74" s="28" t="s">
        <v>51</v>
      </c>
      <c r="B74">
        <v>4561</v>
      </c>
      <c r="C74" s="1">
        <f t="shared" si="15"/>
        <v>0.11520877011291016</v>
      </c>
      <c r="D74" s="5">
        <f t="shared" si="16"/>
        <v>0</v>
      </c>
      <c r="E74" s="5">
        <f t="shared" si="2"/>
        <v>4561</v>
      </c>
      <c r="F74" s="68">
        <f>E74</f>
        <v>4561</v>
      </c>
      <c r="P74" s="17">
        <f t="shared" si="3"/>
        <v>4561</v>
      </c>
    </row>
    <row r="75" spans="1:16" x14ac:dyDescent="0.2">
      <c r="A75" s="30" t="s">
        <v>52</v>
      </c>
      <c r="B75">
        <v>1030</v>
      </c>
      <c r="C75" s="1">
        <f t="shared" si="15"/>
        <v>2.6017328045669252E-2</v>
      </c>
      <c r="D75" s="5">
        <f t="shared" si="16"/>
        <v>0</v>
      </c>
      <c r="E75" s="5">
        <f t="shared" si="2"/>
        <v>1030</v>
      </c>
      <c r="G75" s="67">
        <f>E75</f>
        <v>1030</v>
      </c>
      <c r="P75" s="17">
        <f t="shared" si="3"/>
        <v>1030</v>
      </c>
    </row>
    <row r="76" spans="1:16" x14ac:dyDescent="0.2">
      <c r="A76" s="28" t="s">
        <v>53</v>
      </c>
      <c r="B76">
        <v>9361</v>
      </c>
      <c r="C76" s="1">
        <f t="shared" ref="C76:C107" si="20">B76/$B$141</f>
        <v>0.23645457071408724</v>
      </c>
      <c r="D76" s="5">
        <f t="shared" ref="D76:D107" si="21">C76*$B$144</f>
        <v>0</v>
      </c>
      <c r="E76" s="5">
        <f t="shared" si="2"/>
        <v>9361</v>
      </c>
      <c r="F76" s="68">
        <f>E76</f>
        <v>9361</v>
      </c>
      <c r="P76" s="17">
        <f t="shared" si="3"/>
        <v>9361</v>
      </c>
    </row>
    <row r="77" spans="1:16" x14ac:dyDescent="0.2">
      <c r="A77" s="28" t="s">
        <v>54</v>
      </c>
      <c r="B77">
        <v>29</v>
      </c>
      <c r="C77" s="1">
        <f t="shared" si="20"/>
        <v>7.3252671196544499E-4</v>
      </c>
      <c r="D77" s="5">
        <f t="shared" si="21"/>
        <v>0</v>
      </c>
      <c r="E77" s="5">
        <f t="shared" si="2"/>
        <v>29</v>
      </c>
      <c r="F77" s="68">
        <f>E77</f>
        <v>29</v>
      </c>
      <c r="P77" s="17">
        <f t="shared" si="3"/>
        <v>29</v>
      </c>
    </row>
    <row r="78" spans="1:16" x14ac:dyDescent="0.2">
      <c r="A78" s="28" t="s">
        <v>55</v>
      </c>
      <c r="B78">
        <v>3186</v>
      </c>
      <c r="C78" s="1">
        <f t="shared" si="20"/>
        <v>8.0476900149031291E-2</v>
      </c>
      <c r="D78" s="5">
        <f t="shared" si="21"/>
        <v>0</v>
      </c>
      <c r="E78" s="5">
        <f t="shared" si="2"/>
        <v>3186</v>
      </c>
      <c r="F78" s="68">
        <f>E78</f>
        <v>3186</v>
      </c>
      <c r="P78" s="17">
        <f t="shared" si="3"/>
        <v>3186</v>
      </c>
    </row>
    <row r="79" spans="1:16" x14ac:dyDescent="0.2">
      <c r="A79" s="26" t="s">
        <v>210</v>
      </c>
      <c r="B79"/>
      <c r="C79" s="1">
        <f t="shared" si="20"/>
        <v>0</v>
      </c>
      <c r="D79" s="5">
        <f t="shared" si="21"/>
        <v>0</v>
      </c>
      <c r="E79" s="5">
        <f t="shared" si="2"/>
        <v>0</v>
      </c>
      <c r="H79" s="64">
        <f>E79</f>
        <v>0</v>
      </c>
      <c r="P79" s="17">
        <f t="shared" si="3"/>
        <v>0</v>
      </c>
    </row>
    <row r="80" spans="1:16" x14ac:dyDescent="0.2">
      <c r="A80" s="26" t="s">
        <v>262</v>
      </c>
      <c r="B80">
        <v>7</v>
      </c>
      <c r="C80" s="1">
        <f t="shared" si="20"/>
        <v>1.7681679254338327E-4</v>
      </c>
      <c r="D80" s="5">
        <f t="shared" si="21"/>
        <v>0</v>
      </c>
      <c r="E80" s="5">
        <f t="shared" ref="E80" si="22">B80+D80</f>
        <v>7</v>
      </c>
      <c r="H80" s="64">
        <f>E80</f>
        <v>7</v>
      </c>
      <c r="P80" s="17">
        <f t="shared" ref="P80" si="23">E80</f>
        <v>7</v>
      </c>
    </row>
    <row r="81" spans="1:16" x14ac:dyDescent="0.2">
      <c r="A81" s="26" t="s">
        <v>56</v>
      </c>
      <c r="B81">
        <v>1</v>
      </c>
      <c r="C81" s="1">
        <f t="shared" si="20"/>
        <v>2.5259541791911895E-5</v>
      </c>
      <c r="D81" s="5">
        <f t="shared" si="21"/>
        <v>0</v>
      </c>
      <c r="E81" s="5">
        <f>B81+D81</f>
        <v>1</v>
      </c>
      <c r="H81" s="64">
        <f>E81</f>
        <v>1</v>
      </c>
      <c r="P81" s="17">
        <f>E81</f>
        <v>1</v>
      </c>
    </row>
    <row r="82" spans="1:16" x14ac:dyDescent="0.2">
      <c r="A82" s="26" t="s">
        <v>57</v>
      </c>
      <c r="B82">
        <v>37</v>
      </c>
      <c r="C82" s="1">
        <f t="shared" si="20"/>
        <v>9.3460304630074015E-4</v>
      </c>
      <c r="D82" s="5">
        <f t="shared" si="21"/>
        <v>0</v>
      </c>
      <c r="E82" s="5">
        <f t="shared" si="2"/>
        <v>37</v>
      </c>
      <c r="H82" s="64">
        <f t="shared" ref="H82:H88" si="24">E82</f>
        <v>37</v>
      </c>
      <c r="P82" s="17">
        <f t="shared" si="3"/>
        <v>37</v>
      </c>
    </row>
    <row r="83" spans="1:16" x14ac:dyDescent="0.2">
      <c r="A83" s="26" t="s">
        <v>105</v>
      </c>
      <c r="B83">
        <v>3</v>
      </c>
      <c r="C83" s="1">
        <f t="shared" si="20"/>
        <v>7.5778625375735685E-5</v>
      </c>
      <c r="D83" s="5">
        <f t="shared" si="21"/>
        <v>0</v>
      </c>
      <c r="E83" s="5">
        <f t="shared" si="2"/>
        <v>3</v>
      </c>
      <c r="H83" s="64">
        <f t="shared" si="24"/>
        <v>3</v>
      </c>
      <c r="P83" s="17">
        <f t="shared" si="3"/>
        <v>3</v>
      </c>
    </row>
    <row r="84" spans="1:16" x14ac:dyDescent="0.2">
      <c r="A84" s="26" t="s">
        <v>58</v>
      </c>
      <c r="B84">
        <v>41</v>
      </c>
      <c r="C84" s="1">
        <f t="shared" si="20"/>
        <v>1.0356412134683876E-3</v>
      </c>
      <c r="D84" s="5">
        <f t="shared" si="21"/>
        <v>0</v>
      </c>
      <c r="E84" s="5">
        <f t="shared" si="2"/>
        <v>41</v>
      </c>
      <c r="H84" s="64">
        <f t="shared" si="24"/>
        <v>41</v>
      </c>
      <c r="P84" s="17">
        <f t="shared" si="3"/>
        <v>41</v>
      </c>
    </row>
    <row r="85" spans="1:16" x14ac:dyDescent="0.2">
      <c r="A85" s="26" t="s">
        <v>59</v>
      </c>
      <c r="B85">
        <v>148</v>
      </c>
      <c r="C85" s="1">
        <f t="shared" si="20"/>
        <v>3.7384121852029606E-3</v>
      </c>
      <c r="D85" s="5">
        <f t="shared" si="21"/>
        <v>0</v>
      </c>
      <c r="E85" s="5">
        <f t="shared" si="2"/>
        <v>148</v>
      </c>
      <c r="H85" s="64">
        <f t="shared" si="24"/>
        <v>148</v>
      </c>
      <c r="P85" s="17">
        <f t="shared" si="3"/>
        <v>148</v>
      </c>
    </row>
    <row r="86" spans="1:16" x14ac:dyDescent="0.2">
      <c r="A86" s="26" t="s">
        <v>60</v>
      </c>
      <c r="B86">
        <v>0</v>
      </c>
      <c r="C86" s="1">
        <f t="shared" si="20"/>
        <v>0</v>
      </c>
      <c r="D86" s="5">
        <f t="shared" si="21"/>
        <v>0</v>
      </c>
      <c r="E86" s="5">
        <f t="shared" si="2"/>
        <v>0</v>
      </c>
      <c r="H86" s="64">
        <f t="shared" si="24"/>
        <v>0</v>
      </c>
      <c r="P86" s="17">
        <f t="shared" si="3"/>
        <v>0</v>
      </c>
    </row>
    <row r="87" spans="1:16" x14ac:dyDescent="0.2">
      <c r="A87" s="26" t="s">
        <v>61</v>
      </c>
      <c r="B87">
        <v>7</v>
      </c>
      <c r="C87" s="1">
        <f t="shared" si="20"/>
        <v>1.7681679254338327E-4</v>
      </c>
      <c r="D87" s="5">
        <f t="shared" si="21"/>
        <v>0</v>
      </c>
      <c r="E87" s="5">
        <f t="shared" si="2"/>
        <v>7</v>
      </c>
      <c r="H87" s="64">
        <f t="shared" si="24"/>
        <v>7</v>
      </c>
      <c r="P87" s="17">
        <f t="shared" si="3"/>
        <v>7</v>
      </c>
    </row>
    <row r="88" spans="1:16" x14ac:dyDescent="0.2">
      <c r="A88" s="26" t="s">
        <v>62</v>
      </c>
      <c r="B88">
        <v>117</v>
      </c>
      <c r="C88" s="1">
        <f t="shared" si="20"/>
        <v>2.9553663896536918E-3</v>
      </c>
      <c r="D88" s="5">
        <f t="shared" si="21"/>
        <v>0</v>
      </c>
      <c r="E88" s="5">
        <f t="shared" si="2"/>
        <v>117</v>
      </c>
      <c r="H88" s="64">
        <f t="shared" si="24"/>
        <v>117</v>
      </c>
      <c r="P88" s="17">
        <f t="shared" si="3"/>
        <v>117</v>
      </c>
    </row>
    <row r="89" spans="1:16" x14ac:dyDescent="0.2">
      <c r="A89" s="27" t="s">
        <v>63</v>
      </c>
      <c r="B89"/>
      <c r="C89" s="1">
        <f t="shared" si="20"/>
        <v>0</v>
      </c>
      <c r="D89" s="5">
        <f t="shared" si="21"/>
        <v>0</v>
      </c>
      <c r="E89" s="5">
        <f t="shared" si="2"/>
        <v>0</v>
      </c>
      <c r="I89" s="65">
        <f>E89</f>
        <v>0</v>
      </c>
      <c r="P89" s="17">
        <f t="shared" si="3"/>
        <v>0</v>
      </c>
    </row>
    <row r="90" spans="1:16" x14ac:dyDescent="0.2">
      <c r="A90" s="27" t="s">
        <v>106</v>
      </c>
      <c r="B90"/>
      <c r="C90" s="1">
        <f t="shared" si="20"/>
        <v>0</v>
      </c>
      <c r="D90" s="5">
        <f t="shared" si="21"/>
        <v>0</v>
      </c>
      <c r="E90" s="5">
        <f t="shared" si="2"/>
        <v>0</v>
      </c>
      <c r="I90" s="65">
        <f t="shared" ref="I90:I103" si="25">E90</f>
        <v>0</v>
      </c>
      <c r="P90" s="17">
        <f t="shared" si="3"/>
        <v>0</v>
      </c>
    </row>
    <row r="91" spans="1:16" x14ac:dyDescent="0.2">
      <c r="A91" s="27" t="s">
        <v>64</v>
      </c>
      <c r="B91">
        <v>1</v>
      </c>
      <c r="C91" s="1">
        <f t="shared" si="20"/>
        <v>2.5259541791911895E-5</v>
      </c>
      <c r="D91" s="5">
        <f t="shared" si="21"/>
        <v>0</v>
      </c>
      <c r="E91" s="5">
        <f t="shared" si="2"/>
        <v>1</v>
      </c>
      <c r="I91" s="65">
        <f t="shared" si="25"/>
        <v>1</v>
      </c>
      <c r="P91" s="17">
        <f t="shared" si="3"/>
        <v>1</v>
      </c>
    </row>
    <row r="92" spans="1:16" x14ac:dyDescent="0.2">
      <c r="A92" s="27" t="s">
        <v>108</v>
      </c>
      <c r="B92">
        <v>8</v>
      </c>
      <c r="C92" s="1">
        <f t="shared" si="20"/>
        <v>2.0207633433529516E-4</v>
      </c>
      <c r="D92" s="5">
        <f t="shared" si="21"/>
        <v>0</v>
      </c>
      <c r="E92" s="5">
        <f t="shared" si="2"/>
        <v>8</v>
      </c>
      <c r="I92" s="65">
        <f t="shared" si="25"/>
        <v>8</v>
      </c>
      <c r="P92" s="17">
        <f t="shared" si="3"/>
        <v>8</v>
      </c>
    </row>
    <row r="93" spans="1:16" x14ac:dyDescent="0.2">
      <c r="A93" s="27" t="s">
        <v>65</v>
      </c>
      <c r="B93"/>
      <c r="C93" s="1">
        <f t="shared" si="20"/>
        <v>0</v>
      </c>
      <c r="D93" s="5">
        <f t="shared" si="21"/>
        <v>0</v>
      </c>
      <c r="E93" s="5">
        <f>B93+D93</f>
        <v>0</v>
      </c>
      <c r="I93" s="65">
        <f>E93</f>
        <v>0</v>
      </c>
      <c r="P93" s="17">
        <f>E93</f>
        <v>0</v>
      </c>
    </row>
    <row r="94" spans="1:16" x14ac:dyDescent="0.2">
      <c r="A94" s="27" t="s">
        <v>66</v>
      </c>
      <c r="B94" s="16"/>
      <c r="C94" s="1">
        <f t="shared" si="20"/>
        <v>0</v>
      </c>
      <c r="D94" s="5">
        <f t="shared" si="21"/>
        <v>0</v>
      </c>
      <c r="E94" s="5">
        <f>B94+D94</f>
        <v>0</v>
      </c>
      <c r="I94" s="65">
        <f>E94</f>
        <v>0</v>
      </c>
      <c r="P94" s="17">
        <f>E94</f>
        <v>0</v>
      </c>
    </row>
    <row r="95" spans="1:16" x14ac:dyDescent="0.2">
      <c r="A95" s="27" t="s">
        <v>120</v>
      </c>
      <c r="B95">
        <v>2</v>
      </c>
      <c r="C95" s="1">
        <f t="shared" si="20"/>
        <v>5.051908358382379E-5</v>
      </c>
      <c r="D95" s="5">
        <f t="shared" si="21"/>
        <v>0</v>
      </c>
      <c r="E95" s="5">
        <f t="shared" si="2"/>
        <v>2</v>
      </c>
      <c r="I95" s="65">
        <f t="shared" si="25"/>
        <v>2</v>
      </c>
      <c r="P95" s="17">
        <f t="shared" si="3"/>
        <v>2</v>
      </c>
    </row>
    <row r="96" spans="1:16" x14ac:dyDescent="0.2">
      <c r="A96" s="27" t="s">
        <v>67</v>
      </c>
      <c r="B96"/>
      <c r="C96" s="1">
        <f t="shared" si="20"/>
        <v>0</v>
      </c>
      <c r="D96" s="5">
        <f t="shared" si="21"/>
        <v>0</v>
      </c>
      <c r="E96" s="5">
        <f t="shared" si="2"/>
        <v>0</v>
      </c>
      <c r="I96" s="65">
        <f t="shared" si="25"/>
        <v>0</v>
      </c>
      <c r="P96" s="17">
        <f t="shared" si="3"/>
        <v>0</v>
      </c>
    </row>
    <row r="97" spans="1:16" x14ac:dyDescent="0.2">
      <c r="A97" s="27" t="s">
        <v>200</v>
      </c>
      <c r="B97">
        <v>32</v>
      </c>
      <c r="C97" s="1">
        <f t="shared" si="20"/>
        <v>8.0830533734118064E-4</v>
      </c>
      <c r="D97" s="5">
        <f t="shared" si="21"/>
        <v>0</v>
      </c>
      <c r="E97" s="5">
        <f t="shared" ref="E97" si="26">B97+D97</f>
        <v>32</v>
      </c>
      <c r="I97" s="65">
        <f t="shared" ref="I97" si="27">E97</f>
        <v>32</v>
      </c>
      <c r="P97" s="17">
        <f t="shared" ref="P97" si="28">E97</f>
        <v>32</v>
      </c>
    </row>
    <row r="98" spans="1:16" x14ac:dyDescent="0.2">
      <c r="A98" s="27" t="s">
        <v>68</v>
      </c>
      <c r="B98"/>
      <c r="C98" s="1">
        <f t="shared" si="20"/>
        <v>0</v>
      </c>
      <c r="D98" s="5">
        <f t="shared" si="21"/>
        <v>0</v>
      </c>
      <c r="E98" s="5">
        <f t="shared" si="2"/>
        <v>0</v>
      </c>
      <c r="I98" s="65">
        <f t="shared" si="25"/>
        <v>0</v>
      </c>
      <c r="P98" s="17">
        <f t="shared" si="3"/>
        <v>0</v>
      </c>
    </row>
    <row r="99" spans="1:16" x14ac:dyDescent="0.2">
      <c r="A99" s="27" t="s">
        <v>134</v>
      </c>
      <c r="B99"/>
      <c r="C99" s="1">
        <f t="shared" si="20"/>
        <v>0</v>
      </c>
      <c r="D99" s="5">
        <f t="shared" si="21"/>
        <v>0</v>
      </c>
      <c r="E99" s="5">
        <f>B99+D99</f>
        <v>0</v>
      </c>
      <c r="I99" s="65">
        <f>E99</f>
        <v>0</v>
      </c>
      <c r="P99" s="17">
        <f t="shared" si="3"/>
        <v>0</v>
      </c>
    </row>
    <row r="100" spans="1:16" x14ac:dyDescent="0.2">
      <c r="A100" s="27" t="s">
        <v>122</v>
      </c>
      <c r="B100"/>
      <c r="C100" s="1">
        <f t="shared" si="20"/>
        <v>0</v>
      </c>
      <c r="D100" s="5">
        <f t="shared" si="21"/>
        <v>0</v>
      </c>
      <c r="E100" s="5">
        <f>B100+D100</f>
        <v>0</v>
      </c>
      <c r="I100" s="65">
        <f>E100</f>
        <v>0</v>
      </c>
      <c r="P100" s="17">
        <f t="shared" si="3"/>
        <v>0</v>
      </c>
    </row>
    <row r="101" spans="1:16" x14ac:dyDescent="0.2">
      <c r="A101" s="27" t="s">
        <v>239</v>
      </c>
      <c r="B101">
        <v>15</v>
      </c>
      <c r="C101" s="1">
        <f t="shared" si="20"/>
        <v>3.788931268786784E-4</v>
      </c>
      <c r="D101" s="5">
        <f t="shared" si="21"/>
        <v>0</v>
      </c>
      <c r="E101" s="5">
        <f t="shared" si="2"/>
        <v>15</v>
      </c>
      <c r="I101" s="65">
        <f t="shared" si="25"/>
        <v>15</v>
      </c>
      <c r="P101" s="17">
        <f t="shared" si="3"/>
        <v>15</v>
      </c>
    </row>
    <row r="102" spans="1:16" x14ac:dyDescent="0.2">
      <c r="A102" s="27" t="s">
        <v>110</v>
      </c>
      <c r="B102"/>
      <c r="C102" s="1">
        <f t="shared" si="20"/>
        <v>0</v>
      </c>
      <c r="D102" s="5">
        <f t="shared" si="21"/>
        <v>0</v>
      </c>
      <c r="E102" s="5">
        <f t="shared" si="2"/>
        <v>0</v>
      </c>
      <c r="I102" s="65">
        <f t="shared" si="25"/>
        <v>0</v>
      </c>
      <c r="P102" s="17">
        <f t="shared" si="3"/>
        <v>0</v>
      </c>
    </row>
    <row r="103" spans="1:16" x14ac:dyDescent="0.2">
      <c r="A103" s="27" t="s">
        <v>123</v>
      </c>
      <c r="B103"/>
      <c r="C103" s="1">
        <f t="shared" si="20"/>
        <v>0</v>
      </c>
      <c r="D103" s="5">
        <f t="shared" si="21"/>
        <v>0</v>
      </c>
      <c r="E103" s="5">
        <f t="shared" si="2"/>
        <v>0</v>
      </c>
      <c r="I103" s="65">
        <f t="shared" si="25"/>
        <v>0</v>
      </c>
      <c r="P103" s="17">
        <f t="shared" si="3"/>
        <v>0</v>
      </c>
    </row>
    <row r="104" spans="1:16" x14ac:dyDescent="0.2">
      <c r="A104" s="31" t="s">
        <v>125</v>
      </c>
      <c r="B104"/>
      <c r="C104" s="1">
        <f t="shared" si="20"/>
        <v>0</v>
      </c>
      <c r="D104" s="5">
        <f t="shared" si="21"/>
        <v>0</v>
      </c>
      <c r="E104" s="5">
        <f t="shared" si="2"/>
        <v>0</v>
      </c>
      <c r="I104" s="6"/>
      <c r="J104" s="69">
        <f>E104</f>
        <v>0</v>
      </c>
      <c r="P104" s="17">
        <f t="shared" si="3"/>
        <v>0</v>
      </c>
    </row>
    <row r="105" spans="1:16" x14ac:dyDescent="0.2">
      <c r="A105" s="32" t="s">
        <v>174</v>
      </c>
      <c r="B105"/>
      <c r="C105" s="1">
        <f t="shared" si="20"/>
        <v>0</v>
      </c>
      <c r="D105" s="5">
        <f t="shared" si="21"/>
        <v>0</v>
      </c>
      <c r="E105" s="5">
        <f t="shared" si="2"/>
        <v>0</v>
      </c>
      <c r="L105" s="70">
        <f t="shared" ref="L105:L113" si="29">E105</f>
        <v>0</v>
      </c>
      <c r="P105" s="17">
        <f t="shared" si="3"/>
        <v>0</v>
      </c>
    </row>
    <row r="106" spans="1:16" x14ac:dyDescent="0.2">
      <c r="A106" s="32" t="s">
        <v>242</v>
      </c>
      <c r="B106"/>
      <c r="C106" s="1">
        <f t="shared" si="20"/>
        <v>0</v>
      </c>
      <c r="D106" s="5">
        <f t="shared" si="21"/>
        <v>0</v>
      </c>
      <c r="E106" s="5">
        <f t="shared" ref="E106:E113" si="30">B106+D106</f>
        <v>0</v>
      </c>
      <c r="L106" s="70">
        <f t="shared" si="29"/>
        <v>0</v>
      </c>
      <c r="P106" s="17">
        <f t="shared" si="3"/>
        <v>0</v>
      </c>
    </row>
    <row r="107" spans="1:16" x14ac:dyDescent="0.2">
      <c r="A107" s="32" t="s">
        <v>231</v>
      </c>
      <c r="B107"/>
      <c r="C107" s="1">
        <f t="shared" si="20"/>
        <v>0</v>
      </c>
      <c r="D107" s="5">
        <f t="shared" si="21"/>
        <v>0</v>
      </c>
      <c r="E107" s="5">
        <f t="shared" si="30"/>
        <v>0</v>
      </c>
      <c r="L107" s="70">
        <f t="shared" si="29"/>
        <v>0</v>
      </c>
      <c r="P107" s="17">
        <f t="shared" si="3"/>
        <v>0</v>
      </c>
    </row>
    <row r="108" spans="1:16" x14ac:dyDescent="0.2">
      <c r="A108" s="32" t="s">
        <v>69</v>
      </c>
      <c r="B108"/>
      <c r="C108" s="1">
        <f t="shared" ref="C108:C139" si="31">B108/$B$141</f>
        <v>0</v>
      </c>
      <c r="D108" s="5">
        <f t="shared" ref="D108:D139" si="32">C108*$B$144</f>
        <v>0</v>
      </c>
      <c r="E108" s="5">
        <f t="shared" si="30"/>
        <v>0</v>
      </c>
      <c r="L108" s="70">
        <f t="shared" si="29"/>
        <v>0</v>
      </c>
      <c r="P108" s="17">
        <f t="shared" si="3"/>
        <v>0</v>
      </c>
    </row>
    <row r="109" spans="1:16" x14ac:dyDescent="0.2">
      <c r="A109" s="32" t="s">
        <v>220</v>
      </c>
      <c r="B109">
        <v>2</v>
      </c>
      <c r="C109" s="1">
        <f t="shared" si="31"/>
        <v>5.051908358382379E-5</v>
      </c>
      <c r="D109" s="5">
        <f t="shared" si="32"/>
        <v>0</v>
      </c>
      <c r="E109" s="5">
        <f t="shared" si="30"/>
        <v>2</v>
      </c>
      <c r="L109" s="70">
        <f t="shared" si="29"/>
        <v>2</v>
      </c>
      <c r="P109" s="17">
        <f t="shared" si="3"/>
        <v>2</v>
      </c>
    </row>
    <row r="110" spans="1:16" x14ac:dyDescent="0.2">
      <c r="A110" s="32" t="s">
        <v>256</v>
      </c>
      <c r="B110"/>
      <c r="C110" s="1">
        <f t="shared" si="31"/>
        <v>0</v>
      </c>
      <c r="D110" s="5">
        <f t="shared" si="32"/>
        <v>0</v>
      </c>
      <c r="E110" s="5">
        <f t="shared" si="30"/>
        <v>0</v>
      </c>
      <c r="L110" s="70">
        <f t="shared" si="29"/>
        <v>0</v>
      </c>
      <c r="P110" s="17">
        <f t="shared" ref="P110" si="33">E110</f>
        <v>0</v>
      </c>
    </row>
    <row r="111" spans="1:16" x14ac:dyDescent="0.2">
      <c r="A111" s="32" t="s">
        <v>71</v>
      </c>
      <c r="B111">
        <v>7</v>
      </c>
      <c r="C111" s="1">
        <f t="shared" si="31"/>
        <v>1.7681679254338327E-4</v>
      </c>
      <c r="D111" s="5">
        <f t="shared" si="32"/>
        <v>0</v>
      </c>
      <c r="E111" s="5">
        <f t="shared" si="30"/>
        <v>7</v>
      </c>
      <c r="L111" s="70">
        <f t="shared" si="29"/>
        <v>7</v>
      </c>
      <c r="P111" s="17">
        <f t="shared" si="3"/>
        <v>7</v>
      </c>
    </row>
    <row r="112" spans="1:16" x14ac:dyDescent="0.2">
      <c r="A112" s="32" t="s">
        <v>192</v>
      </c>
      <c r="B112"/>
      <c r="C112" s="1">
        <f t="shared" si="31"/>
        <v>0</v>
      </c>
      <c r="D112" s="5">
        <f t="shared" si="32"/>
        <v>0</v>
      </c>
      <c r="E112" s="5">
        <f t="shared" si="30"/>
        <v>0</v>
      </c>
      <c r="L112" s="70">
        <f t="shared" si="29"/>
        <v>0</v>
      </c>
      <c r="P112" s="17">
        <f t="shared" si="3"/>
        <v>0</v>
      </c>
    </row>
    <row r="113" spans="1:16" x14ac:dyDescent="0.2">
      <c r="A113" s="32" t="s">
        <v>219</v>
      </c>
      <c r="B113"/>
      <c r="C113" s="1">
        <f t="shared" si="31"/>
        <v>0</v>
      </c>
      <c r="D113" s="5">
        <f t="shared" si="32"/>
        <v>0</v>
      </c>
      <c r="E113" s="5">
        <f t="shared" si="30"/>
        <v>0</v>
      </c>
      <c r="L113" s="70">
        <f t="shared" si="29"/>
        <v>0</v>
      </c>
      <c r="P113" s="17">
        <f t="shared" si="3"/>
        <v>0</v>
      </c>
    </row>
    <row r="114" spans="1:16" x14ac:dyDescent="0.2">
      <c r="A114" s="114" t="s">
        <v>162</v>
      </c>
      <c r="B114"/>
      <c r="C114" s="1">
        <f t="shared" si="31"/>
        <v>0</v>
      </c>
      <c r="D114" s="5">
        <f t="shared" si="32"/>
        <v>0</v>
      </c>
      <c r="E114" s="5">
        <f t="shared" ref="E114" si="34">B114+D114</f>
        <v>0</v>
      </c>
      <c r="L114" s="70">
        <f t="shared" ref="L114" si="35">E114</f>
        <v>0</v>
      </c>
      <c r="P114" s="17">
        <f t="shared" ref="P114" si="36">E114</f>
        <v>0</v>
      </c>
    </row>
    <row r="115" spans="1:16" x14ac:dyDescent="0.2">
      <c r="A115" s="32" t="s">
        <v>72</v>
      </c>
      <c r="B115"/>
      <c r="C115" s="1">
        <f t="shared" si="31"/>
        <v>0</v>
      </c>
      <c r="D115" s="5">
        <f t="shared" si="32"/>
        <v>0</v>
      </c>
      <c r="E115" s="5">
        <f t="shared" si="2"/>
        <v>0</v>
      </c>
      <c r="L115" s="70">
        <f t="shared" ref="L115:L121" si="37">E115</f>
        <v>0</v>
      </c>
      <c r="P115" s="17">
        <f t="shared" si="3"/>
        <v>0</v>
      </c>
    </row>
    <row r="116" spans="1:16" x14ac:dyDescent="0.2">
      <c r="A116" s="32" t="s">
        <v>193</v>
      </c>
      <c r="B116"/>
      <c r="C116" s="1">
        <f t="shared" si="31"/>
        <v>0</v>
      </c>
      <c r="D116" s="5">
        <f t="shared" si="32"/>
        <v>0</v>
      </c>
      <c r="E116" s="5">
        <f>B116+D116</f>
        <v>0</v>
      </c>
      <c r="L116" s="70">
        <f>E116</f>
        <v>0</v>
      </c>
      <c r="P116" s="17">
        <f>E116</f>
        <v>0</v>
      </c>
    </row>
    <row r="117" spans="1:16" x14ac:dyDescent="0.2">
      <c r="A117" s="32" t="s">
        <v>73</v>
      </c>
      <c r="B117"/>
      <c r="C117" s="1">
        <f t="shared" si="31"/>
        <v>0</v>
      </c>
      <c r="D117" s="5">
        <f t="shared" si="32"/>
        <v>0</v>
      </c>
      <c r="E117" s="5">
        <f t="shared" si="2"/>
        <v>0</v>
      </c>
      <c r="L117" s="70">
        <f t="shared" si="37"/>
        <v>0</v>
      </c>
      <c r="P117" s="17">
        <f t="shared" ref="P117:P139" si="38">E117</f>
        <v>0</v>
      </c>
    </row>
    <row r="118" spans="1:16" x14ac:dyDescent="0.2">
      <c r="A118" s="32" t="s">
        <v>74</v>
      </c>
      <c r="B118">
        <v>2</v>
      </c>
      <c r="C118" s="1">
        <f t="shared" si="31"/>
        <v>5.051908358382379E-5</v>
      </c>
      <c r="D118" s="5">
        <f t="shared" si="32"/>
        <v>0</v>
      </c>
      <c r="E118" s="5">
        <f t="shared" si="2"/>
        <v>2</v>
      </c>
      <c r="L118" s="70">
        <f t="shared" si="37"/>
        <v>2</v>
      </c>
      <c r="P118" s="17">
        <f t="shared" si="38"/>
        <v>2</v>
      </c>
    </row>
    <row r="119" spans="1:16" x14ac:dyDescent="0.2">
      <c r="A119" s="32" t="s">
        <v>176</v>
      </c>
      <c r="B119"/>
      <c r="C119" s="1">
        <f t="shared" si="31"/>
        <v>0</v>
      </c>
      <c r="D119" s="5">
        <f t="shared" si="32"/>
        <v>0</v>
      </c>
      <c r="E119" s="5">
        <f>B119+D119</f>
        <v>0</v>
      </c>
      <c r="L119" s="70">
        <f t="shared" si="37"/>
        <v>0</v>
      </c>
      <c r="P119" s="17">
        <f t="shared" si="38"/>
        <v>0</v>
      </c>
    </row>
    <row r="120" spans="1:16" x14ac:dyDescent="0.2">
      <c r="A120" s="32" t="s">
        <v>121</v>
      </c>
      <c r="B120"/>
      <c r="C120" s="1">
        <f t="shared" si="31"/>
        <v>0</v>
      </c>
      <c r="D120" s="5">
        <f t="shared" si="32"/>
        <v>0</v>
      </c>
      <c r="E120" s="5">
        <f t="shared" si="2"/>
        <v>0</v>
      </c>
      <c r="L120" s="70">
        <f t="shared" si="37"/>
        <v>0</v>
      </c>
      <c r="P120" s="17">
        <f t="shared" si="38"/>
        <v>0</v>
      </c>
    </row>
    <row r="121" spans="1:16" x14ac:dyDescent="0.2">
      <c r="A121" s="32" t="s">
        <v>249</v>
      </c>
      <c r="B121"/>
      <c r="C121" s="1">
        <f t="shared" si="31"/>
        <v>0</v>
      </c>
      <c r="D121" s="5">
        <f t="shared" si="32"/>
        <v>0</v>
      </c>
      <c r="E121" s="5">
        <f>B121+D121</f>
        <v>0</v>
      </c>
      <c r="L121" s="70">
        <f t="shared" si="37"/>
        <v>0</v>
      </c>
      <c r="P121" s="17">
        <f t="shared" si="38"/>
        <v>0</v>
      </c>
    </row>
    <row r="122" spans="1:16" x14ac:dyDescent="0.2">
      <c r="A122" s="32" t="s">
        <v>194</v>
      </c>
      <c r="B122"/>
      <c r="C122" s="1">
        <f t="shared" si="31"/>
        <v>0</v>
      </c>
      <c r="D122" s="5">
        <f t="shared" si="32"/>
        <v>0</v>
      </c>
      <c r="E122" s="5">
        <f>B122+D122</f>
        <v>0</v>
      </c>
      <c r="L122" s="70">
        <f>E122</f>
        <v>0</v>
      </c>
      <c r="P122" s="17">
        <f t="shared" si="38"/>
        <v>0</v>
      </c>
    </row>
    <row r="123" spans="1:16" x14ac:dyDescent="0.2">
      <c r="A123" s="43" t="s">
        <v>111</v>
      </c>
      <c r="B123"/>
      <c r="C123" s="1">
        <f t="shared" si="31"/>
        <v>0</v>
      </c>
      <c r="D123" s="5">
        <f t="shared" si="32"/>
        <v>0</v>
      </c>
      <c r="E123" s="5">
        <f>B123+D123</f>
        <v>0</v>
      </c>
      <c r="M123" s="72">
        <f>E123</f>
        <v>0</v>
      </c>
      <c r="P123" s="17">
        <f>E123</f>
        <v>0</v>
      </c>
    </row>
    <row r="124" spans="1:16" x14ac:dyDescent="0.2">
      <c r="A124" s="31" t="s">
        <v>112</v>
      </c>
      <c r="B124"/>
      <c r="C124" s="1">
        <f t="shared" si="31"/>
        <v>0</v>
      </c>
      <c r="D124" s="5">
        <f t="shared" si="32"/>
        <v>0</v>
      </c>
      <c r="E124" s="5">
        <f t="shared" ref="E124" si="39">B124+D124</f>
        <v>0</v>
      </c>
      <c r="J124" s="69">
        <f t="shared" ref="J124:J129" si="40">E124</f>
        <v>0</v>
      </c>
      <c r="K124" s="6"/>
      <c r="L124" s="6"/>
      <c r="P124" s="17">
        <f t="shared" ref="P124" si="41">E124</f>
        <v>0</v>
      </c>
    </row>
    <row r="125" spans="1:16" x14ac:dyDescent="0.2">
      <c r="A125" s="31" t="s">
        <v>113</v>
      </c>
      <c r="B125">
        <v>8</v>
      </c>
      <c r="C125" s="1">
        <f t="shared" si="31"/>
        <v>2.0207633433529516E-4</v>
      </c>
      <c r="D125" s="5">
        <f t="shared" si="32"/>
        <v>0</v>
      </c>
      <c r="E125" s="5">
        <f t="shared" ref="E125:E139" si="42">B125+D125</f>
        <v>8</v>
      </c>
      <c r="J125" s="69">
        <f t="shared" si="40"/>
        <v>8</v>
      </c>
      <c r="K125" s="6"/>
      <c r="L125" s="6"/>
      <c r="P125" s="17">
        <f t="shared" si="38"/>
        <v>8</v>
      </c>
    </row>
    <row r="126" spans="1:16" x14ac:dyDescent="0.2">
      <c r="A126" s="31" t="s">
        <v>75</v>
      </c>
      <c r="B126">
        <v>132</v>
      </c>
      <c r="C126" s="1">
        <f t="shared" si="31"/>
        <v>3.3342595165323703E-3</v>
      </c>
      <c r="D126" s="5">
        <f t="shared" si="32"/>
        <v>0</v>
      </c>
      <c r="E126" s="5">
        <f t="shared" si="42"/>
        <v>132</v>
      </c>
      <c r="J126" s="69">
        <f t="shared" si="40"/>
        <v>132</v>
      </c>
      <c r="K126" s="6"/>
      <c r="P126" s="17">
        <f t="shared" si="38"/>
        <v>132</v>
      </c>
    </row>
    <row r="127" spans="1:16" x14ac:dyDescent="0.2">
      <c r="A127" s="31" t="s">
        <v>127</v>
      </c>
      <c r="B127">
        <v>88</v>
      </c>
      <c r="C127" s="1">
        <f t="shared" si="31"/>
        <v>2.2228396776882466E-3</v>
      </c>
      <c r="D127" s="5">
        <f t="shared" si="32"/>
        <v>0</v>
      </c>
      <c r="E127" s="5">
        <f t="shared" si="42"/>
        <v>88</v>
      </c>
      <c r="J127" s="69">
        <f t="shared" si="40"/>
        <v>88</v>
      </c>
      <c r="K127" s="6"/>
      <c r="P127" s="17">
        <f>E127</f>
        <v>88</v>
      </c>
    </row>
    <row r="128" spans="1:16" x14ac:dyDescent="0.2">
      <c r="A128" s="31" t="s">
        <v>177</v>
      </c>
      <c r="B128"/>
      <c r="C128" s="1">
        <f t="shared" si="31"/>
        <v>0</v>
      </c>
      <c r="D128" s="5">
        <f t="shared" si="32"/>
        <v>0</v>
      </c>
      <c r="E128" s="5">
        <f t="shared" si="42"/>
        <v>0</v>
      </c>
      <c r="J128" s="69">
        <f t="shared" si="40"/>
        <v>0</v>
      </c>
      <c r="K128" s="6"/>
      <c r="P128" s="17">
        <f t="shared" si="38"/>
        <v>0</v>
      </c>
    </row>
    <row r="129" spans="1:16" x14ac:dyDescent="0.2">
      <c r="A129" s="31" t="s">
        <v>76</v>
      </c>
      <c r="B129"/>
      <c r="C129" s="1">
        <f t="shared" si="31"/>
        <v>0</v>
      </c>
      <c r="D129" s="5">
        <f t="shared" si="32"/>
        <v>0</v>
      </c>
      <c r="E129" s="5">
        <f>B129+D129</f>
        <v>0</v>
      </c>
      <c r="J129" s="69">
        <f t="shared" si="40"/>
        <v>0</v>
      </c>
      <c r="P129" s="17">
        <f>E129</f>
        <v>0</v>
      </c>
    </row>
    <row r="130" spans="1:16" x14ac:dyDescent="0.2">
      <c r="A130" s="32" t="s">
        <v>156</v>
      </c>
      <c r="B130"/>
      <c r="C130" s="1">
        <f t="shared" si="31"/>
        <v>0</v>
      </c>
      <c r="D130" s="5">
        <f t="shared" si="32"/>
        <v>0</v>
      </c>
      <c r="E130" s="5">
        <f t="shared" si="42"/>
        <v>0</v>
      </c>
      <c r="J130" s="6"/>
      <c r="K130" s="6"/>
      <c r="L130" s="70">
        <f>E130</f>
        <v>0</v>
      </c>
      <c r="P130" s="17">
        <f t="shared" si="38"/>
        <v>0</v>
      </c>
    </row>
    <row r="131" spans="1:16" x14ac:dyDescent="0.2">
      <c r="A131" s="31" t="s">
        <v>226</v>
      </c>
      <c r="B131"/>
      <c r="C131" s="1">
        <f t="shared" si="31"/>
        <v>0</v>
      </c>
      <c r="D131" s="5">
        <f t="shared" si="32"/>
        <v>0</v>
      </c>
      <c r="E131" s="5">
        <f t="shared" ref="E131" si="43">B131+D131</f>
        <v>0</v>
      </c>
      <c r="J131" s="69">
        <f>E131</f>
        <v>0</v>
      </c>
      <c r="L131" s="6"/>
      <c r="P131" s="17">
        <f>E131</f>
        <v>0</v>
      </c>
    </row>
    <row r="132" spans="1:16" x14ac:dyDescent="0.2">
      <c r="A132" s="31" t="s">
        <v>213</v>
      </c>
      <c r="B132"/>
      <c r="C132" s="1">
        <f t="shared" si="31"/>
        <v>0</v>
      </c>
      <c r="D132" s="5">
        <f t="shared" si="32"/>
        <v>0</v>
      </c>
      <c r="E132" s="5">
        <f t="shared" si="42"/>
        <v>0</v>
      </c>
      <c r="J132" s="69">
        <f>E132</f>
        <v>0</v>
      </c>
      <c r="L132" s="6"/>
      <c r="P132" s="17">
        <f>E132</f>
        <v>0</v>
      </c>
    </row>
    <row r="133" spans="1:16" x14ac:dyDescent="0.2">
      <c r="A133" s="31" t="s">
        <v>76</v>
      </c>
      <c r="B133">
        <v>28</v>
      </c>
      <c r="C133" s="1">
        <f t="shared" si="31"/>
        <v>7.0726717017353306E-4</v>
      </c>
      <c r="D133" s="5">
        <f t="shared" si="32"/>
        <v>0</v>
      </c>
      <c r="E133" s="5">
        <f t="shared" ref="E133" si="44">B133+D133</f>
        <v>28</v>
      </c>
      <c r="J133" s="69">
        <f>E133</f>
        <v>28</v>
      </c>
      <c r="L133" s="6"/>
      <c r="P133" s="17">
        <f>E133</f>
        <v>28</v>
      </c>
    </row>
    <row r="134" spans="1:16" x14ac:dyDescent="0.2">
      <c r="A134" s="33" t="s">
        <v>77</v>
      </c>
      <c r="B134">
        <v>52</v>
      </c>
      <c r="C134" s="1">
        <f t="shared" si="31"/>
        <v>1.3134961731794184E-3</v>
      </c>
      <c r="D134" s="5">
        <f t="shared" si="32"/>
        <v>0</v>
      </c>
      <c r="E134" s="5">
        <f>B134+D134</f>
        <v>52</v>
      </c>
      <c r="K134" s="71">
        <f>E134</f>
        <v>52</v>
      </c>
      <c r="L134" s="6"/>
      <c r="P134" s="17">
        <f>E134</f>
        <v>52</v>
      </c>
    </row>
    <row r="135" spans="1:16" x14ac:dyDescent="0.2">
      <c r="A135" s="33" t="s">
        <v>226</v>
      </c>
      <c r="B135" s="62">
        <v>34</v>
      </c>
      <c r="C135" s="1">
        <f t="shared" si="31"/>
        <v>8.5882442092500438E-4</v>
      </c>
      <c r="D135" s="5">
        <f t="shared" si="32"/>
        <v>0</v>
      </c>
      <c r="E135" s="5">
        <f t="shared" si="42"/>
        <v>34</v>
      </c>
      <c r="K135" s="71">
        <f>E135</f>
        <v>34</v>
      </c>
      <c r="P135" s="17">
        <f t="shared" si="38"/>
        <v>34</v>
      </c>
    </row>
    <row r="136" spans="1:16" x14ac:dyDescent="0.2">
      <c r="A136" s="33" t="s">
        <v>223</v>
      </c>
      <c r="B136" s="62">
        <v>3</v>
      </c>
      <c r="C136" s="1">
        <f t="shared" si="31"/>
        <v>7.5778625375735685E-5</v>
      </c>
      <c r="D136" s="5">
        <f t="shared" si="32"/>
        <v>0</v>
      </c>
      <c r="E136" s="5">
        <f t="shared" ref="E136" si="45">B136+D136</f>
        <v>3</v>
      </c>
      <c r="K136" s="71">
        <f>E136</f>
        <v>3</v>
      </c>
      <c r="P136" s="17">
        <f t="shared" ref="P136" si="46">E136</f>
        <v>3</v>
      </c>
    </row>
    <row r="137" spans="1:16" x14ac:dyDescent="0.2">
      <c r="A137" s="32" t="s">
        <v>115</v>
      </c>
      <c r="B137"/>
      <c r="C137" s="1">
        <f t="shared" si="31"/>
        <v>0</v>
      </c>
      <c r="D137" s="5">
        <f t="shared" si="32"/>
        <v>0</v>
      </c>
      <c r="E137" s="5">
        <f t="shared" si="42"/>
        <v>0</v>
      </c>
      <c r="K137" s="6"/>
      <c r="L137" s="70">
        <f>E137</f>
        <v>0</v>
      </c>
      <c r="P137" s="17">
        <f t="shared" si="38"/>
        <v>0</v>
      </c>
    </row>
    <row r="138" spans="1:16" x14ac:dyDescent="0.2">
      <c r="A138" s="29" t="s">
        <v>157</v>
      </c>
      <c r="B138"/>
      <c r="C138" s="1">
        <f t="shared" si="31"/>
        <v>0</v>
      </c>
      <c r="D138" s="5">
        <f t="shared" si="32"/>
        <v>0</v>
      </c>
      <c r="E138" s="5">
        <f t="shared" si="42"/>
        <v>0</v>
      </c>
      <c r="K138" s="6"/>
      <c r="N138" s="66">
        <f>E138</f>
        <v>0</v>
      </c>
      <c r="P138" s="17">
        <f t="shared" si="38"/>
        <v>0</v>
      </c>
    </row>
    <row r="139" spans="1:16" x14ac:dyDescent="0.2">
      <c r="A139" s="117" t="s">
        <v>78</v>
      </c>
      <c r="B139" s="118"/>
      <c r="C139" s="8">
        <f t="shared" si="31"/>
        <v>0</v>
      </c>
      <c r="D139" s="11">
        <f t="shared" si="32"/>
        <v>0</v>
      </c>
      <c r="E139" s="11">
        <f t="shared" si="42"/>
        <v>0</v>
      </c>
      <c r="F139" s="8"/>
      <c r="G139" s="8"/>
      <c r="H139" s="8"/>
      <c r="I139" s="8"/>
      <c r="J139" s="8"/>
      <c r="K139" s="8"/>
      <c r="L139" s="8"/>
      <c r="M139" s="8"/>
      <c r="N139" s="120">
        <f>E139</f>
        <v>0</v>
      </c>
      <c r="O139" s="8"/>
      <c r="P139" s="122">
        <f t="shared" si="38"/>
        <v>0</v>
      </c>
    </row>
    <row r="140" spans="1:16" x14ac:dyDescent="0.2">
      <c r="A140"/>
      <c r="B140" s="16"/>
    </row>
    <row r="141" spans="1:16" x14ac:dyDescent="0.2">
      <c r="A141" s="1" t="s">
        <v>21</v>
      </c>
      <c r="B141" s="16">
        <f>SUM(B12:B139)</f>
        <v>39589</v>
      </c>
      <c r="C141" s="1">
        <f>B141/$B$142</f>
        <v>1</v>
      </c>
      <c r="E141" s="5">
        <f>SUM(E12:E139)</f>
        <v>39589</v>
      </c>
      <c r="F141" s="34">
        <f t="shared" ref="F141:P141" si="47">SUM(F12:F139)</f>
        <v>20151</v>
      </c>
      <c r="G141" s="35">
        <f t="shared" si="47"/>
        <v>2346</v>
      </c>
      <c r="H141" s="36">
        <f t="shared" si="47"/>
        <v>382</v>
      </c>
      <c r="I141" s="37">
        <f t="shared" si="47"/>
        <v>83</v>
      </c>
      <c r="J141" s="38">
        <f t="shared" si="47"/>
        <v>256</v>
      </c>
      <c r="K141" s="39">
        <f t="shared" si="47"/>
        <v>89</v>
      </c>
      <c r="L141" s="40">
        <f t="shared" si="47"/>
        <v>11</v>
      </c>
      <c r="M141" s="41">
        <f t="shared" si="47"/>
        <v>0</v>
      </c>
      <c r="N141" s="42">
        <f t="shared" si="47"/>
        <v>0</v>
      </c>
      <c r="O141" s="75">
        <f>SUM(O12:O139)</f>
        <v>16271</v>
      </c>
      <c r="P141" s="5">
        <f t="shared" si="47"/>
        <v>23318</v>
      </c>
    </row>
    <row r="142" spans="1:16" x14ac:dyDescent="0.2">
      <c r="A142" s="1" t="s">
        <v>22</v>
      </c>
      <c r="B142" s="5">
        <v>39589</v>
      </c>
      <c r="D142" s="5" t="s">
        <v>20</v>
      </c>
      <c r="E142" s="5">
        <f>SUM(F141:O141)</f>
        <v>39589</v>
      </c>
    </row>
    <row r="143" spans="1:16" x14ac:dyDescent="0.2">
      <c r="B143" s="5" t="s">
        <v>20</v>
      </c>
      <c r="C143" s="5"/>
      <c r="E143" s="5">
        <f>SUM(O141:P141)</f>
        <v>39589</v>
      </c>
    </row>
    <row r="144" spans="1:16" ht="38.25" x14ac:dyDescent="0.2">
      <c r="A144" s="18" t="s">
        <v>23</v>
      </c>
      <c r="B144" s="19">
        <f>B142-B141</f>
        <v>0</v>
      </c>
    </row>
    <row r="145" spans="1:12" ht="13.5" thickBot="1" x14ac:dyDescent="0.25"/>
    <row r="146" spans="1:12" x14ac:dyDescent="0.2">
      <c r="A146" s="44"/>
      <c r="B146" s="45"/>
      <c r="C146" s="46"/>
      <c r="D146" s="45"/>
      <c r="E146" s="45"/>
      <c r="F146" s="46"/>
      <c r="G146" s="46"/>
      <c r="H146" s="46"/>
      <c r="I146" s="46"/>
      <c r="J146" s="46"/>
      <c r="K146" s="46"/>
      <c r="L146" s="47"/>
    </row>
    <row r="147" spans="1:12" x14ac:dyDescent="0.2">
      <c r="A147" s="48">
        <v>1</v>
      </c>
      <c r="B147" s="49" t="s">
        <v>135</v>
      </c>
      <c r="C147" s="50"/>
      <c r="D147" s="49"/>
      <c r="E147" s="49"/>
      <c r="F147" s="50"/>
      <c r="G147" s="50"/>
      <c r="H147" s="50"/>
      <c r="I147" s="51">
        <f>P141</f>
        <v>23318</v>
      </c>
      <c r="J147" s="50"/>
      <c r="K147" s="50"/>
      <c r="L147" s="52"/>
    </row>
    <row r="148" spans="1:12" ht="13.5" thickBot="1" x14ac:dyDescent="0.25">
      <c r="A148" s="48"/>
      <c r="B148" s="49"/>
      <c r="C148" s="50"/>
      <c r="D148" s="49"/>
      <c r="E148" s="49"/>
      <c r="F148" s="50"/>
      <c r="G148" s="50"/>
      <c r="H148" s="50"/>
      <c r="I148" s="53"/>
      <c r="J148" s="50"/>
      <c r="K148" s="50"/>
      <c r="L148" s="52"/>
    </row>
    <row r="149" spans="1:12" ht="13.5" thickBot="1" x14ac:dyDescent="0.25">
      <c r="A149" s="48"/>
      <c r="B149" s="49"/>
      <c r="C149" s="50"/>
      <c r="D149" s="49"/>
      <c r="E149" s="49"/>
      <c r="F149" s="50"/>
      <c r="G149" s="50"/>
      <c r="H149" s="50"/>
      <c r="I149" s="55" t="s">
        <v>136</v>
      </c>
      <c r="J149" s="55" t="s">
        <v>137</v>
      </c>
      <c r="K149" s="54" t="s">
        <v>12</v>
      </c>
      <c r="L149" s="52"/>
    </row>
    <row r="150" spans="1:12" x14ac:dyDescent="0.2">
      <c r="A150" s="48">
        <v>2</v>
      </c>
      <c r="B150" s="49" t="s">
        <v>138</v>
      </c>
      <c r="C150" s="50"/>
      <c r="D150" s="49"/>
      <c r="E150" s="49"/>
      <c r="F150" s="50"/>
      <c r="G150" s="50"/>
      <c r="H150" s="50"/>
      <c r="I150" s="56">
        <f>G141</f>
        <v>2346</v>
      </c>
      <c r="J150" s="56">
        <f>F141</f>
        <v>20151</v>
      </c>
      <c r="K150" s="56">
        <f>I150+J150</f>
        <v>22497</v>
      </c>
      <c r="L150" s="52"/>
    </row>
    <row r="151" spans="1:12" x14ac:dyDescent="0.2">
      <c r="A151" s="48">
        <v>3</v>
      </c>
      <c r="B151" s="49" t="s">
        <v>139</v>
      </c>
      <c r="C151" s="50"/>
      <c r="D151" s="49"/>
      <c r="E151" s="49"/>
      <c r="F151" s="50"/>
      <c r="G151" s="50"/>
      <c r="H151" s="50"/>
      <c r="I151" s="56">
        <f>H141</f>
        <v>382</v>
      </c>
      <c r="J151" s="56">
        <f>I141</f>
        <v>83</v>
      </c>
      <c r="K151" s="56">
        <f>I151+J151</f>
        <v>465</v>
      </c>
      <c r="L151" s="52"/>
    </row>
    <row r="152" spans="1:12" x14ac:dyDescent="0.2">
      <c r="A152" s="48">
        <v>4</v>
      </c>
      <c r="B152" s="49" t="s">
        <v>154</v>
      </c>
      <c r="C152" s="50"/>
      <c r="D152" s="94"/>
      <c r="E152" s="94"/>
      <c r="F152" s="95"/>
      <c r="G152" s="95"/>
      <c r="H152" s="95"/>
      <c r="I152" s="105">
        <f>J141</f>
        <v>256</v>
      </c>
      <c r="J152" s="105">
        <f>K141</f>
        <v>89</v>
      </c>
      <c r="K152" s="105">
        <f>I152+J152</f>
        <v>345</v>
      </c>
      <c r="L152" s="52"/>
    </row>
    <row r="153" spans="1:12" x14ac:dyDescent="0.2">
      <c r="A153" s="48">
        <v>5</v>
      </c>
      <c r="B153" s="49" t="s">
        <v>141</v>
      </c>
      <c r="C153" s="50"/>
      <c r="D153" s="94"/>
      <c r="E153" s="94"/>
      <c r="F153" s="95"/>
      <c r="G153" s="95"/>
      <c r="H153" s="95"/>
      <c r="I153" s="103">
        <f>L141</f>
        <v>11</v>
      </c>
      <c r="J153" s="95"/>
      <c r="K153" s="95"/>
      <c r="L153" s="52"/>
    </row>
    <row r="154" spans="1:12" x14ac:dyDescent="0.2">
      <c r="A154" s="48">
        <v>6</v>
      </c>
      <c r="B154" s="49" t="s">
        <v>142</v>
      </c>
      <c r="C154" s="50"/>
      <c r="D154" s="94"/>
      <c r="E154" s="94"/>
      <c r="F154" s="95"/>
      <c r="G154" s="95"/>
      <c r="H154" s="95"/>
      <c r="I154" s="96">
        <f>M141</f>
        <v>0</v>
      </c>
      <c r="J154" s="99"/>
      <c r="K154" s="95"/>
      <c r="L154" s="52"/>
    </row>
    <row r="155" spans="1:12" x14ac:dyDescent="0.2">
      <c r="A155" s="48">
        <v>9</v>
      </c>
      <c r="B155" s="49" t="s">
        <v>143</v>
      </c>
      <c r="C155" s="50"/>
      <c r="D155" s="94"/>
      <c r="E155" s="94"/>
      <c r="F155" s="95"/>
      <c r="G155" s="95"/>
      <c r="H155" s="95"/>
      <c r="I155" s="95"/>
      <c r="J155" s="99"/>
      <c r="K155" s="95"/>
      <c r="L155" s="52"/>
    </row>
    <row r="156" spans="1:12" x14ac:dyDescent="0.2">
      <c r="A156" s="48"/>
      <c r="B156" s="104"/>
      <c r="C156" s="104"/>
      <c r="D156" s="98"/>
      <c r="E156" s="94"/>
      <c r="F156" s="95"/>
      <c r="G156" s="95"/>
      <c r="H156" s="95"/>
      <c r="I156" s="95"/>
      <c r="J156" s="99"/>
      <c r="K156" s="95"/>
      <c r="L156" s="52"/>
    </row>
    <row r="157" spans="1:12" x14ac:dyDescent="0.2">
      <c r="A157" s="48"/>
      <c r="B157" s="98"/>
      <c r="C157" s="99"/>
      <c r="D157" s="98"/>
      <c r="E157" s="98"/>
      <c r="F157" s="99"/>
      <c r="G157" s="95"/>
      <c r="H157" s="95"/>
      <c r="I157" s="95"/>
      <c r="J157" s="99"/>
      <c r="K157" s="95"/>
      <c r="L157" s="52"/>
    </row>
    <row r="158" spans="1:12" x14ac:dyDescent="0.2">
      <c r="A158" s="48"/>
      <c r="B158" s="94" t="s">
        <v>147</v>
      </c>
      <c r="C158" s="94">
        <f>SUM(I33:I39)</f>
        <v>0</v>
      </c>
      <c r="D158" s="49" t="s">
        <v>150</v>
      </c>
      <c r="E158" s="49">
        <f>SUM(I45:I52)</f>
        <v>17</v>
      </c>
      <c r="F158" s="49" t="s">
        <v>146</v>
      </c>
      <c r="G158" s="49">
        <f>SUM(K134:K136)</f>
        <v>89</v>
      </c>
      <c r="H158" s="49" t="s">
        <v>151</v>
      </c>
      <c r="I158" s="49">
        <f>SUM(I89:I103)</f>
        <v>58</v>
      </c>
      <c r="J158" s="95"/>
      <c r="K158" s="95"/>
      <c r="L158" s="52"/>
    </row>
    <row r="159" spans="1:12" x14ac:dyDescent="0.2">
      <c r="A159" s="48"/>
      <c r="B159" s="98"/>
      <c r="C159" s="99"/>
      <c r="D159" s="98"/>
      <c r="E159" s="94"/>
      <c r="F159" s="95"/>
      <c r="G159" s="95"/>
      <c r="H159" s="95"/>
      <c r="I159" s="95"/>
      <c r="J159" s="95"/>
      <c r="K159" s="95"/>
      <c r="L159" s="52"/>
    </row>
    <row r="160" spans="1:12" x14ac:dyDescent="0.2">
      <c r="A160" s="48"/>
      <c r="B160" s="98"/>
      <c r="C160" s="99"/>
      <c r="D160" s="98"/>
      <c r="E160" s="94"/>
      <c r="F160" s="95"/>
      <c r="G160" s="95"/>
      <c r="H160" s="95"/>
      <c r="I160" s="95"/>
      <c r="J160" s="95"/>
      <c r="K160" s="95"/>
      <c r="L160" s="52"/>
    </row>
    <row r="161" spans="1:12" x14ac:dyDescent="0.2">
      <c r="A161" s="48"/>
      <c r="B161" s="49" t="s">
        <v>148</v>
      </c>
      <c r="C161" s="49" t="s">
        <v>254</v>
      </c>
      <c r="D161" s="98"/>
      <c r="E161" s="94"/>
      <c r="F161" s="95"/>
      <c r="G161" s="95"/>
      <c r="H161" s="95"/>
      <c r="I161" s="95"/>
      <c r="J161" s="95"/>
      <c r="K161" s="95"/>
      <c r="L161" s="52"/>
    </row>
    <row r="162" spans="1:12" x14ac:dyDescent="0.2">
      <c r="A162" s="48"/>
      <c r="B162" s="49" t="s">
        <v>149</v>
      </c>
      <c r="C162" s="49" t="s">
        <v>255</v>
      </c>
      <c r="D162" s="98"/>
      <c r="E162" s="94"/>
      <c r="F162" s="95"/>
      <c r="G162" s="95"/>
      <c r="H162" s="95"/>
      <c r="I162" s="95"/>
      <c r="J162" s="95"/>
      <c r="K162" s="95"/>
      <c r="L162" s="52"/>
    </row>
    <row r="163" spans="1:12" ht="13.5" thickBot="1" x14ac:dyDescent="0.25">
      <c r="A163" s="58"/>
      <c r="B163" s="59"/>
      <c r="C163" s="60"/>
      <c r="D163" s="59"/>
      <c r="E163" s="59"/>
      <c r="F163" s="60"/>
      <c r="G163" s="60"/>
      <c r="H163" s="60"/>
      <c r="I163" s="60"/>
      <c r="J163" s="60"/>
      <c r="K163" s="60"/>
      <c r="L163" s="61"/>
    </row>
  </sheetData>
  <mergeCells count="1">
    <mergeCell ref="A2:P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Coloma</vt:lpstr>
      <vt:lpstr>Hancock</vt:lpstr>
      <vt:lpstr>Pine River</vt:lpstr>
      <vt:lpstr>Plainfield</vt:lpstr>
      <vt:lpstr>Poy Sippi</vt:lpstr>
      <vt:lpstr>Redgranite</vt:lpstr>
      <vt:lpstr>Wautoma</vt:lpstr>
      <vt:lpstr>Wild Rose</vt:lpstr>
    </vt:vector>
  </TitlesOfParts>
  <Company>Winnefox Library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schmude</dc:creator>
  <cp:lastModifiedBy>Mark Arend</cp:lastModifiedBy>
  <dcterms:created xsi:type="dcterms:W3CDTF">2006-01-11T20:50:43Z</dcterms:created>
  <dcterms:modified xsi:type="dcterms:W3CDTF">2017-01-11T19:48:54Z</dcterms:modified>
</cp:coreProperties>
</file>